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мая 2016г. УМКД" sheetId="1" r:id="rId1"/>
  </sheets>
  <definedNames>
    <definedName name="_xlnm.Print_Area" localSheetId="0">'c 01 мая 2016г. УМКД'!$A$1:$AD$31</definedName>
  </definedNames>
  <calcPr fullCalcOnLoad="1"/>
</workbook>
</file>

<file path=xl/sharedStrings.xml><?xml version="1.0" encoding="utf-8"?>
<sst xmlns="http://schemas.openxmlformats.org/spreadsheetml/2006/main" count="61" uniqueCount="52">
  <si>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</si>
  <si>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</si>
  <si>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</si>
  <si>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</si>
  <si>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</si>
  <si>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Адрес дома</t>
  </si>
  <si>
    <t>Утверждаю _________________________</t>
  </si>
  <si>
    <t>Цена Гкал.  (руб.)</t>
  </si>
  <si>
    <t xml:space="preserve">Общая площадь, м2 </t>
  </si>
  <si>
    <t>S офисов</t>
  </si>
  <si>
    <t>S кв-р</t>
  </si>
  <si>
    <t>Итого</t>
  </si>
  <si>
    <t>Тариф, руб./м2</t>
  </si>
  <si>
    <t>Утилизация ТБО, ОАО "Чистая планета"</t>
  </si>
  <si>
    <t>Тариф (руб./м3)</t>
  </si>
  <si>
    <t>Дополнительные услуги</t>
  </si>
  <si>
    <t>Электроэнергия ООО "Тэк - Энерго"</t>
  </si>
  <si>
    <t>Тариф по статье "кодовый замок" поставщики -  ООО "Астра", ООО " Мобис" для абонентов составил 23,00 рублей.</t>
  </si>
  <si>
    <t>Тариф по статье "кодовый замок" поставщик - ООО "Цифрал - Сервис - Брянск", для абонентов составил 25,00 рублей.</t>
  </si>
  <si>
    <t>Горячее водоснабжение</t>
  </si>
  <si>
    <t>Управление, содержание и текущий ремонт МОП</t>
  </si>
  <si>
    <t>Тариф/1кВт</t>
  </si>
  <si>
    <t>Цена м3, руб.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</si>
  <si>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</si>
  <si>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</si>
  <si>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</si>
  <si>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Экономист                                              Н.Б. Хабарова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</si>
  <si>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</si>
  <si>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</si>
  <si>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</si>
  <si>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</si>
  <si>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Поставщик  Утилизации ТБО.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</si>
  <si>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20/4-ут от 19.06.13г.).</t>
    </r>
  </si>
  <si>
    <t>СПРАВОЧНО: Электрическая энергия</t>
  </si>
  <si>
    <t>Тариф на кв.м., (руб./м2)</t>
  </si>
  <si>
    <t>Тариф на кв.м. кв-ры с ИПУ, (руб./м2)</t>
  </si>
  <si>
    <t>Норматив, (руб./чел.)</t>
  </si>
  <si>
    <t>Всего</t>
  </si>
  <si>
    <t>Лифт</t>
  </si>
  <si>
    <t>ТО газсетей</t>
  </si>
  <si>
    <t>Директор ООО "УМКД"Таймыр" А. Е. Шмелева</t>
  </si>
  <si>
    <t>ул. 9 Января, 48 (5-эт.)</t>
  </si>
  <si>
    <t>ул. 9 Января, 48 (9-эт.)</t>
  </si>
  <si>
    <t>"______" ________________ 2016 г.</t>
  </si>
  <si>
    <r>
      <t xml:space="preserve">ГУП  "Брянсккоммунэнерго" -  132,53 </t>
    </r>
    <r>
      <rPr>
        <sz val="10"/>
        <rFont val="Arial"/>
        <family val="2"/>
      </rPr>
      <t>(Приказ УГРТ Брянской области № 41/101-гвс от 18.12.15г.).</t>
    </r>
  </si>
  <si>
    <r>
      <t>ООО "Котельная Электроаппарат" -  1 707,91 (П</t>
    </r>
    <r>
      <rPr>
        <sz val="10"/>
        <rFont val="Arial"/>
        <family val="2"/>
      </rPr>
      <t>риказ УГРТ Брянской области № 41/12-т от 18.12.15г.).</t>
    </r>
  </si>
  <si>
    <r>
      <t>ООО "Котельная Электроаппарат" -  103,29 (П</t>
    </r>
    <r>
      <rPr>
        <sz val="10"/>
        <rFont val="Arial"/>
        <family val="2"/>
      </rPr>
      <t>риказ УГРТ Брянской области № 41/75-гвс от 18.12.15г.).</t>
    </r>
  </si>
  <si>
    <t>фактическое потребление (22,37 руб./м2)</t>
  </si>
  <si>
    <r>
      <t xml:space="preserve">МУП  "Брянскгорводоканал" -  </t>
    </r>
    <r>
      <rPr>
        <sz val="10"/>
        <rFont val="Arial"/>
        <family val="2"/>
      </rPr>
      <t>(Приказ УГРТ Брянской области № 40/1-вк от 17.12.15г.).</t>
    </r>
  </si>
  <si>
    <r>
      <t>ГУП  "Брянсккоммунэнерго" -  2 036,27 (П</t>
    </r>
    <r>
      <rPr>
        <sz val="10"/>
        <rFont val="Arial"/>
        <family val="2"/>
      </rPr>
      <t>риказ УГРТ Брянской области № 41/27-т от 18.12.15г.).</t>
    </r>
  </si>
  <si>
    <t>Приказ УГРТ Брянской области № 42/6-э от 25.12.15г.).</t>
  </si>
  <si>
    <t>Тарифы на жилищно-коммунальные услуги с 01 мая 2016 года по УМКД "Таймыр"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</si>
</sst>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33" borderId="16" xfId="0" applyFill="1" applyBorder="1" applyAlignment="1">
      <alignment/>
    </xf>
    <xf numFmtId="4" fontId="0" fillId="33" borderId="17" xfId="0" applyNumberFormat="1" applyFill="1" applyBorder="1" applyAlignment="1">
      <alignment horizontal="right" vertical="center"/>
    </xf>
    <xf numFmtId="4" fontId="0" fillId="33" borderId="13" xfId="0" applyNumberFormat="1" applyFill="1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/>
    </xf>
    <xf numFmtId="186" fontId="4" fillId="33" borderId="19" xfId="0" applyNumberFormat="1" applyFont="1" applyFill="1" applyBorder="1" applyAlignment="1">
      <alignment horizontal="center" vertical="center"/>
    </xf>
    <xf numFmtId="186" fontId="4" fillId="33" borderId="21" xfId="0" applyNumberFormat="1" applyFont="1" applyFill="1" applyBorder="1" applyAlignment="1">
      <alignment horizontal="center" vertical="center"/>
    </xf>
    <xf numFmtId="4" fontId="4" fillId="33" borderId="22" xfId="0" applyNumberFormat="1" applyFont="1" applyFill="1" applyBorder="1" applyAlignment="1">
      <alignment horizontal="right" vertical="center"/>
    </xf>
    <xf numFmtId="4" fontId="4" fillId="33" borderId="23" xfId="0" applyNumberFormat="1" applyFont="1" applyFill="1" applyBorder="1" applyAlignment="1">
      <alignment horizontal="right" vertical="center"/>
    </xf>
    <xf numFmtId="4" fontId="4" fillId="33" borderId="22" xfId="0" applyNumberFormat="1" applyFont="1" applyFill="1" applyBorder="1" applyAlignment="1">
      <alignment horizontal="center"/>
    </xf>
    <xf numFmtId="4" fontId="4" fillId="33" borderId="2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86" fontId="4" fillId="33" borderId="18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180" fontId="0" fillId="34" borderId="0" xfId="0" applyNumberFormat="1" applyFont="1" applyFill="1" applyBorder="1" applyAlignment="1">
      <alignment horizontal="left"/>
    </xf>
    <xf numFmtId="4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" fontId="4" fillId="0" borderId="19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4" fontId="0" fillId="0" borderId="27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7" fillId="33" borderId="0" xfId="0" applyFont="1" applyFill="1" applyBorder="1" applyAlignment="1">
      <alignment vertical="justify" wrapText="1"/>
    </xf>
    <xf numFmtId="0" fontId="8" fillId="33" borderId="0" xfId="0" applyFont="1" applyFill="1" applyAlignment="1">
      <alignment wrapText="1"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 vertical="justify" wrapText="1"/>
    </xf>
    <xf numFmtId="0" fontId="7" fillId="33" borderId="0" xfId="0" applyFont="1" applyFill="1" applyAlignment="1">
      <alignment vertical="justify" wrapText="1"/>
    </xf>
    <xf numFmtId="0" fontId="0" fillId="33" borderId="0" xfId="0" applyFill="1" applyAlignment="1">
      <alignment vertical="justify" wrapText="1"/>
    </xf>
    <xf numFmtId="4" fontId="7" fillId="33" borderId="0" xfId="0" applyNumberFormat="1" applyFont="1" applyFill="1" applyAlignment="1">
      <alignment vertical="justify" wrapText="1"/>
    </xf>
    <xf numFmtId="4" fontId="0" fillId="33" borderId="0" xfId="0" applyNumberFormat="1" applyFont="1" applyFill="1" applyBorder="1" applyAlignment="1">
      <alignment horizontal="left"/>
    </xf>
    <xf numFmtId="4" fontId="4" fillId="0" borderId="28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wrapText="1"/>
    </xf>
    <xf numFmtId="0" fontId="0" fillId="34" borderId="0" xfId="0" applyFill="1" applyAlignment="1">
      <alignment wrapText="1"/>
    </xf>
    <xf numFmtId="4" fontId="0" fillId="34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34" borderId="0" xfId="0" applyFont="1" applyFill="1" applyBorder="1" applyAlignment="1">
      <alignment/>
    </xf>
    <xf numFmtId="0" fontId="0" fillId="34" borderId="0" xfId="0" applyFill="1" applyAlignment="1">
      <alignment/>
    </xf>
    <xf numFmtId="2" fontId="4" fillId="0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BF31"/>
  <sheetViews>
    <sheetView tabSelected="1" view="pageBreakPreview" zoomScale="98" zoomScaleSheetLayoutView="98" zoomScalePageLayoutView="0" workbookViewId="0" topLeftCell="A10">
      <selection activeCell="A16" sqref="A16:IV18"/>
    </sheetView>
  </sheetViews>
  <sheetFormatPr defaultColWidth="9.140625" defaultRowHeight="12.75"/>
  <cols>
    <col min="1" max="1" width="30.57421875" style="0" customWidth="1"/>
    <col min="2" max="2" width="10.57421875" style="0" customWidth="1"/>
    <col min="3" max="3" width="9.57421875" style="0" customWidth="1"/>
    <col min="4" max="4" width="10.57421875" style="0" customWidth="1"/>
    <col min="5" max="5" width="8.7109375" style="0" customWidth="1"/>
    <col min="6" max="6" width="10.00390625" style="0" customWidth="1"/>
    <col min="7" max="7" width="10.57421875" style="0" customWidth="1"/>
    <col min="8" max="8" width="10.7109375" style="0" customWidth="1"/>
    <col min="9" max="9" width="10.421875" style="0" customWidth="1"/>
    <col min="10" max="10" width="10.8515625" style="0" customWidth="1"/>
    <col min="11" max="11" width="13.140625" style="0" customWidth="1"/>
    <col min="12" max="12" width="12.28125" style="0" customWidth="1"/>
    <col min="13" max="13" width="12.421875" style="0" customWidth="1"/>
    <col min="14" max="14" width="12.57421875" style="0" customWidth="1"/>
    <col min="15" max="15" width="13.421875" style="0" customWidth="1"/>
    <col min="16" max="16" width="12.57421875" style="0" customWidth="1"/>
    <col min="17" max="17" width="11.57421875" style="0" customWidth="1"/>
    <col min="18" max="18" width="14.57421875" style="0" customWidth="1"/>
    <col min="19" max="19" width="14.421875" style="0" customWidth="1"/>
    <col min="20" max="20" width="13.57421875" style="0" customWidth="1"/>
    <col min="21" max="21" width="15.00390625" style="0" customWidth="1"/>
    <col min="22" max="22" width="9.00390625" style="0" customWidth="1"/>
    <col min="23" max="23" width="12.7109375" style="0" customWidth="1"/>
    <col min="24" max="24" width="12.57421875" style="0" customWidth="1"/>
    <col min="25" max="25" width="10.28125" style="0" customWidth="1"/>
    <col min="26" max="26" width="9.00390625" style="0" customWidth="1"/>
    <col min="27" max="27" width="12.140625" style="0" customWidth="1"/>
    <col min="28" max="28" width="11.140625" style="0" customWidth="1"/>
    <col min="29" max="30" width="13.57421875" style="0" customWidth="1"/>
    <col min="31" max="31" width="15.140625" style="0" customWidth="1"/>
  </cols>
  <sheetData>
    <row r="2" spans="1:27" ht="19.5" customHeight="1">
      <c r="A2" s="130" t="s">
        <v>6</v>
      </c>
      <c r="B2" s="130"/>
      <c r="C2" s="130"/>
      <c r="D2" s="130"/>
      <c r="E2" s="130"/>
      <c r="F2" s="130"/>
      <c r="G2" s="18"/>
      <c r="H2" s="18"/>
      <c r="K2" s="104" t="s">
        <v>23</v>
      </c>
      <c r="L2" s="104"/>
      <c r="M2" s="87"/>
      <c r="N2" s="87"/>
      <c r="O2" s="87"/>
      <c r="P2" s="87"/>
      <c r="Q2" s="87"/>
      <c r="R2" s="87"/>
      <c r="S2" s="87"/>
      <c r="T2" s="87"/>
      <c r="U2" s="87"/>
      <c r="V2" s="16"/>
      <c r="W2" s="16"/>
      <c r="X2" s="16"/>
      <c r="Y2" s="16"/>
      <c r="Z2" s="16"/>
      <c r="AA2" s="16"/>
    </row>
    <row r="3" spans="1:26" ht="21" customHeight="1">
      <c r="A3" s="130" t="s">
        <v>40</v>
      </c>
      <c r="B3" s="130"/>
      <c r="C3" s="130"/>
      <c r="D3" s="130"/>
      <c r="E3" s="130"/>
      <c r="F3" s="130"/>
      <c r="G3" s="18"/>
      <c r="H3" s="18"/>
      <c r="K3" s="104" t="s">
        <v>24</v>
      </c>
      <c r="L3" s="104"/>
      <c r="M3" s="87"/>
      <c r="N3" s="87"/>
      <c r="O3" s="87"/>
      <c r="P3" s="87"/>
      <c r="Q3" s="87"/>
      <c r="R3" s="87"/>
      <c r="S3" s="87"/>
      <c r="T3" s="87"/>
      <c r="U3" s="87"/>
      <c r="V3" s="16"/>
      <c r="W3" s="16"/>
      <c r="X3" s="16"/>
      <c r="Y3" s="16"/>
      <c r="Z3" s="16"/>
    </row>
    <row r="4" spans="1:27" ht="21" customHeight="1">
      <c r="A4" s="130" t="s">
        <v>43</v>
      </c>
      <c r="B4" s="130"/>
      <c r="C4" s="130"/>
      <c r="D4" s="130"/>
      <c r="E4" s="130"/>
      <c r="F4" s="130"/>
      <c r="G4" s="18"/>
      <c r="H4" s="18"/>
      <c r="K4" s="104" t="s">
        <v>25</v>
      </c>
      <c r="L4" s="104"/>
      <c r="M4" s="87"/>
      <c r="N4" s="87"/>
      <c r="O4" s="87"/>
      <c r="P4" s="87"/>
      <c r="Q4" s="87"/>
      <c r="R4" s="87"/>
      <c r="S4" s="87"/>
      <c r="T4" s="87"/>
      <c r="U4" s="87"/>
      <c r="V4" s="16"/>
      <c r="W4" s="16"/>
      <c r="X4" s="16"/>
      <c r="Y4" s="16"/>
      <c r="Z4" s="16"/>
      <c r="AA4" s="16"/>
    </row>
    <row r="5" spans="11:27" ht="20.25" customHeight="1">
      <c r="K5" s="104" t="s">
        <v>26</v>
      </c>
      <c r="L5" s="104"/>
      <c r="M5" s="87"/>
      <c r="N5" s="87"/>
      <c r="O5" s="87"/>
      <c r="P5" s="87"/>
      <c r="Q5" s="87"/>
      <c r="R5" s="87"/>
      <c r="S5" s="87"/>
      <c r="T5" s="87"/>
      <c r="U5" s="87"/>
      <c r="V5" s="16"/>
      <c r="W5" s="16"/>
      <c r="X5" s="16"/>
      <c r="Y5" s="16"/>
      <c r="Z5" s="16"/>
      <c r="AA5" s="16"/>
    </row>
    <row r="6" spans="11:27" ht="19.5" customHeight="1">
      <c r="K6" s="104" t="s">
        <v>27</v>
      </c>
      <c r="L6" s="104"/>
      <c r="M6" s="87"/>
      <c r="N6" s="87"/>
      <c r="O6" s="87"/>
      <c r="P6" s="87"/>
      <c r="Q6" s="87"/>
      <c r="R6" s="87"/>
      <c r="S6" s="87"/>
      <c r="T6" s="87"/>
      <c r="U6" s="87"/>
      <c r="V6" s="16"/>
      <c r="W6" s="16"/>
      <c r="X6" s="16"/>
      <c r="Y6" s="16"/>
      <c r="Z6" s="16"/>
      <c r="AA6" s="16"/>
    </row>
    <row r="7" spans="25:31" ht="12.75" customHeight="1">
      <c r="Y7" s="8"/>
      <c r="Z7" s="8"/>
      <c r="AA7" s="8"/>
      <c r="AB7" s="8"/>
      <c r="AC7" s="8"/>
      <c r="AD7" s="8"/>
      <c r="AE7" s="8"/>
    </row>
    <row r="8" spans="1:31" ht="18.75">
      <c r="A8" s="105" t="s">
        <v>51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ht="13.5" thickBot="1"/>
    <row r="10" spans="1:21" ht="32.25" customHeight="1">
      <c r="A10" s="106" t="s">
        <v>5</v>
      </c>
      <c r="B10" s="108" t="s">
        <v>0</v>
      </c>
      <c r="C10" s="109"/>
      <c r="D10" s="109"/>
      <c r="E10" s="109"/>
      <c r="F10" s="109"/>
      <c r="G10" s="109"/>
      <c r="H10" s="109"/>
      <c r="I10" s="109"/>
      <c r="J10" s="110"/>
      <c r="K10" s="111" t="s">
        <v>3</v>
      </c>
      <c r="L10" s="112"/>
      <c r="M10" s="108" t="s">
        <v>4</v>
      </c>
      <c r="N10" s="110"/>
      <c r="O10" s="116" t="s">
        <v>20</v>
      </c>
      <c r="P10" s="109"/>
      <c r="Q10" s="109"/>
      <c r="R10" s="112"/>
      <c r="S10" s="117" t="s">
        <v>13</v>
      </c>
      <c r="T10" s="119" t="s">
        <v>16</v>
      </c>
      <c r="U10" s="94" t="s">
        <v>15</v>
      </c>
    </row>
    <row r="11" spans="1:21" ht="85.5" customHeight="1">
      <c r="A11" s="107"/>
      <c r="B11" s="98" t="s">
        <v>2</v>
      </c>
      <c r="C11" s="101"/>
      <c r="D11" s="101"/>
      <c r="E11" s="101"/>
      <c r="F11" s="101"/>
      <c r="G11" s="101"/>
      <c r="H11" s="101"/>
      <c r="I11" s="102" t="s">
        <v>19</v>
      </c>
      <c r="J11" s="103"/>
      <c r="K11" s="113"/>
      <c r="L11" s="114"/>
      <c r="M11" s="115"/>
      <c r="N11" s="103"/>
      <c r="O11" s="21" t="s">
        <v>37</v>
      </c>
      <c r="P11" s="26" t="s">
        <v>38</v>
      </c>
      <c r="Q11" s="26" t="s">
        <v>39</v>
      </c>
      <c r="R11" s="25" t="s">
        <v>20</v>
      </c>
      <c r="S11" s="118"/>
      <c r="T11" s="93"/>
      <c r="U11" s="95"/>
    </row>
    <row r="12" spans="1:21" ht="47.25" customHeight="1">
      <c r="A12" s="107"/>
      <c r="B12" s="98" t="s">
        <v>8</v>
      </c>
      <c r="C12" s="102"/>
      <c r="D12" s="102"/>
      <c r="E12" s="102" t="s">
        <v>1</v>
      </c>
      <c r="F12" s="102" t="s">
        <v>7</v>
      </c>
      <c r="G12" s="102" t="s">
        <v>34</v>
      </c>
      <c r="H12" s="102" t="s">
        <v>35</v>
      </c>
      <c r="I12" s="102" t="s">
        <v>22</v>
      </c>
      <c r="J12" s="99" t="s">
        <v>36</v>
      </c>
      <c r="K12" s="96" t="s">
        <v>22</v>
      </c>
      <c r="L12" s="97" t="s">
        <v>36</v>
      </c>
      <c r="M12" s="98" t="s">
        <v>22</v>
      </c>
      <c r="N12" s="99" t="s">
        <v>36</v>
      </c>
      <c r="O12" s="100" t="s">
        <v>12</v>
      </c>
      <c r="P12" s="90" t="s">
        <v>12</v>
      </c>
      <c r="Q12" s="90" t="s">
        <v>12</v>
      </c>
      <c r="R12" s="91" t="s">
        <v>12</v>
      </c>
      <c r="S12" s="92" t="s">
        <v>14</v>
      </c>
      <c r="T12" s="93" t="s">
        <v>21</v>
      </c>
      <c r="U12" s="95"/>
    </row>
    <row r="13" spans="1:21" ht="63.75" customHeight="1">
      <c r="A13" s="107"/>
      <c r="B13" s="38" t="s">
        <v>10</v>
      </c>
      <c r="C13" s="19" t="s">
        <v>9</v>
      </c>
      <c r="D13" s="19" t="s">
        <v>11</v>
      </c>
      <c r="E13" s="102"/>
      <c r="F13" s="102"/>
      <c r="G13" s="101"/>
      <c r="H13" s="101"/>
      <c r="I13" s="102"/>
      <c r="J13" s="99"/>
      <c r="K13" s="96"/>
      <c r="L13" s="97"/>
      <c r="M13" s="98"/>
      <c r="N13" s="99"/>
      <c r="O13" s="100"/>
      <c r="P13" s="90"/>
      <c r="Q13" s="90"/>
      <c r="R13" s="91"/>
      <c r="S13" s="92"/>
      <c r="T13" s="93"/>
      <c r="U13" s="95"/>
    </row>
    <row r="14" spans="1:21" s="11" customFormat="1" ht="24" customHeight="1">
      <c r="A14" s="46" t="s">
        <v>41</v>
      </c>
      <c r="B14" s="124">
        <v>4582.3</v>
      </c>
      <c r="C14" s="126">
        <v>835.8</v>
      </c>
      <c r="D14" s="128">
        <f>B14+C14</f>
        <v>5418.1</v>
      </c>
      <c r="E14" s="47"/>
      <c r="F14" s="48">
        <v>1707.91</v>
      </c>
      <c r="G14" s="120" t="s">
        <v>47</v>
      </c>
      <c r="H14" s="121"/>
      <c r="I14" s="27">
        <v>103.29</v>
      </c>
      <c r="J14" s="63">
        <f>I14*4.23</f>
        <v>436.91670000000005</v>
      </c>
      <c r="K14" s="36">
        <v>17.89</v>
      </c>
      <c r="L14" s="65">
        <f>K14*5.84</f>
        <v>104.4776</v>
      </c>
      <c r="M14" s="35">
        <v>11.71</v>
      </c>
      <c r="N14" s="62">
        <f>M14*10.07</f>
        <v>117.9197</v>
      </c>
      <c r="O14" s="28">
        <f>P14+Q14+R14</f>
        <v>14.75</v>
      </c>
      <c r="P14" s="29"/>
      <c r="Q14" s="30">
        <v>0.251</v>
      </c>
      <c r="R14" s="37">
        <v>14.499</v>
      </c>
      <c r="S14" s="32">
        <v>103.28</v>
      </c>
      <c r="T14" s="33">
        <v>3.24</v>
      </c>
      <c r="U14" s="34"/>
    </row>
    <row r="15" spans="1:21" s="11" customFormat="1" ht="21" customHeight="1">
      <c r="A15" s="46" t="s">
        <v>42</v>
      </c>
      <c r="B15" s="125"/>
      <c r="C15" s="127"/>
      <c r="D15" s="129"/>
      <c r="E15" s="47"/>
      <c r="F15" s="48">
        <v>1707.91</v>
      </c>
      <c r="G15" s="122"/>
      <c r="H15" s="123"/>
      <c r="I15" s="27">
        <v>103.29</v>
      </c>
      <c r="J15" s="63">
        <f>I15*4.23</f>
        <v>436.91670000000005</v>
      </c>
      <c r="K15" s="36">
        <v>17.89</v>
      </c>
      <c r="L15" s="65">
        <f>K15*5.84</f>
        <v>104.4776</v>
      </c>
      <c r="M15" s="35">
        <v>11.71</v>
      </c>
      <c r="N15" s="62">
        <f>M15*10.07</f>
        <v>117.9197</v>
      </c>
      <c r="O15" s="28">
        <v>20.01</v>
      </c>
      <c r="P15" s="29">
        <v>4.5</v>
      </c>
      <c r="Q15" s="30">
        <v>0.251</v>
      </c>
      <c r="R15" s="31">
        <f>O15-P15-Q15</f>
        <v>15.259000000000002</v>
      </c>
      <c r="S15" s="32">
        <v>103.28</v>
      </c>
      <c r="T15" s="33">
        <v>3.24</v>
      </c>
      <c r="U15" s="34"/>
    </row>
    <row r="16" spans="1:58" ht="15" customHeight="1" thickBot="1">
      <c r="A16" s="49" t="s">
        <v>11</v>
      </c>
      <c r="B16" s="50" t="e">
        <f>#REF!+#REF!+#REF!+B14+#REF!+#REF!+#REF!</f>
        <v>#REF!</v>
      </c>
      <c r="C16" s="51" t="e">
        <f>#REF!+#REF!+#REF!+C14+#REF!+#REF!+#REF!</f>
        <v>#REF!</v>
      </c>
      <c r="D16" s="51" t="e">
        <f>#REF!+#REF!+#REF!+D14+#REF!+#REF!+#REF!</f>
        <v>#REF!</v>
      </c>
      <c r="E16" s="52"/>
      <c r="F16" s="52"/>
      <c r="G16" s="52"/>
      <c r="H16" s="52"/>
      <c r="I16" s="12"/>
      <c r="J16" s="64"/>
      <c r="K16" s="13"/>
      <c r="L16" s="66"/>
      <c r="M16" s="14"/>
      <c r="N16" s="67"/>
      <c r="O16" s="13"/>
      <c r="P16" s="20"/>
      <c r="Q16" s="20"/>
      <c r="R16" s="22"/>
      <c r="S16" s="15"/>
      <c r="T16" s="23"/>
      <c r="U16" s="24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</row>
    <row r="17" spans="1:31" ht="7.5" customHeight="1">
      <c r="A17" s="1"/>
      <c r="B17" s="9"/>
      <c r="C17" s="10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6"/>
      <c r="Y17" s="6"/>
      <c r="Z17" s="1"/>
      <c r="AA17" s="1"/>
      <c r="AB17" s="1"/>
      <c r="AC17" s="3"/>
      <c r="AD17" s="3"/>
      <c r="AE17" s="3"/>
    </row>
    <row r="18" spans="1:32" ht="27" customHeight="1">
      <c r="A18" s="7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1"/>
      <c r="T18" s="84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4"/>
    </row>
    <row r="19" spans="1:32" ht="14.25">
      <c r="A19" s="7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"/>
      <c r="N19" s="2"/>
      <c r="O19" s="2"/>
      <c r="P19" s="2"/>
      <c r="Q19" s="2"/>
      <c r="R19" s="2"/>
      <c r="S19" s="1"/>
      <c r="T19" s="1"/>
      <c r="U19" s="1"/>
      <c r="V19" s="1"/>
      <c r="W19" s="86"/>
      <c r="X19" s="87"/>
      <c r="Y19" s="87"/>
      <c r="Z19" s="88"/>
      <c r="AA19" s="88"/>
      <c r="AB19" s="88"/>
      <c r="AC19" s="88"/>
      <c r="AD19" s="88"/>
      <c r="AE19" s="89"/>
      <c r="AF19" s="4"/>
    </row>
    <row r="20" spans="1:27" s="56" customFormat="1" ht="21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72" t="s">
        <v>28</v>
      </c>
      <c r="L20" s="72"/>
      <c r="M20" s="73"/>
      <c r="N20" s="73"/>
      <c r="O20" s="73"/>
      <c r="P20" s="73"/>
      <c r="Q20" s="73"/>
      <c r="R20" s="73"/>
      <c r="S20" s="73"/>
      <c r="T20" s="73"/>
      <c r="U20" s="73"/>
      <c r="V20" s="39"/>
      <c r="W20" s="40"/>
      <c r="X20" s="40"/>
      <c r="Y20" s="40"/>
      <c r="Z20" s="41"/>
      <c r="AA20" s="41"/>
    </row>
    <row r="21" spans="1:27" s="11" customFormat="1" ht="24.7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8" t="s">
        <v>49</v>
      </c>
      <c r="L21" s="78"/>
      <c r="M21" s="79"/>
      <c r="N21" s="79"/>
      <c r="O21" s="79"/>
      <c r="P21" s="79"/>
      <c r="Q21" s="79"/>
      <c r="R21" s="79"/>
      <c r="S21" s="79"/>
      <c r="T21" s="79"/>
      <c r="U21" s="71"/>
      <c r="V21" s="71"/>
      <c r="W21" s="71"/>
      <c r="X21" s="71"/>
      <c r="Y21" s="71"/>
      <c r="Z21" s="68"/>
      <c r="AA21" s="4"/>
    </row>
    <row r="22" spans="1:27" s="56" customFormat="1" ht="15.75" customHeight="1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78" t="s">
        <v>45</v>
      </c>
      <c r="L22" s="78"/>
      <c r="M22" s="78"/>
      <c r="N22" s="78"/>
      <c r="O22" s="78"/>
      <c r="P22" s="78"/>
      <c r="Q22" s="78"/>
      <c r="R22" s="78"/>
      <c r="S22" s="78"/>
      <c r="T22" s="78"/>
      <c r="U22" s="42"/>
      <c r="V22" s="42"/>
      <c r="W22" s="42"/>
      <c r="X22" s="42"/>
      <c r="Y22" s="42"/>
      <c r="Z22" s="39"/>
      <c r="AA22" s="41"/>
    </row>
    <row r="23" spans="1:27" s="56" customFormat="1" ht="17.25" customHeigh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72" t="s">
        <v>29</v>
      </c>
      <c r="L23" s="72"/>
      <c r="M23" s="73"/>
      <c r="N23" s="73"/>
      <c r="O23" s="73"/>
      <c r="P23" s="73"/>
      <c r="Q23" s="73"/>
      <c r="R23" s="73"/>
      <c r="S23" s="73"/>
      <c r="T23" s="73"/>
      <c r="U23" s="39"/>
      <c r="V23" s="39"/>
      <c r="W23" s="40"/>
      <c r="X23" s="40"/>
      <c r="Y23" s="40"/>
      <c r="Z23" s="41"/>
      <c r="AA23" s="41"/>
    </row>
    <row r="24" spans="1:27" s="56" customFormat="1" ht="18.7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82" t="s">
        <v>44</v>
      </c>
      <c r="L24" s="82"/>
      <c r="M24" s="73"/>
      <c r="N24" s="73"/>
      <c r="O24" s="73"/>
      <c r="P24" s="73"/>
      <c r="Q24" s="73"/>
      <c r="R24" s="73"/>
      <c r="S24" s="73"/>
      <c r="T24" s="73"/>
      <c r="U24" s="83"/>
      <c r="V24" s="83"/>
      <c r="W24" s="83"/>
      <c r="X24" s="83"/>
      <c r="Y24" s="83"/>
      <c r="Z24" s="81"/>
      <c r="AA24" s="41"/>
    </row>
    <row r="25" spans="1:30" s="56" customFormat="1" ht="15.75">
      <c r="A25" s="57"/>
      <c r="B25" s="58"/>
      <c r="C25" s="60"/>
      <c r="D25" s="58"/>
      <c r="E25" s="58"/>
      <c r="F25" s="58"/>
      <c r="G25" s="58"/>
      <c r="H25" s="58"/>
      <c r="I25" s="58"/>
      <c r="J25" s="58"/>
      <c r="K25" s="78" t="s">
        <v>46</v>
      </c>
      <c r="L25" s="78"/>
      <c r="M25" s="79"/>
      <c r="N25" s="79"/>
      <c r="O25" s="79"/>
      <c r="P25" s="79"/>
      <c r="Q25" s="79"/>
      <c r="R25" s="79"/>
      <c r="S25" s="79"/>
      <c r="T25" s="79"/>
      <c r="U25" s="43"/>
      <c r="V25" s="43"/>
      <c r="W25" s="80"/>
      <c r="X25" s="81"/>
      <c r="Y25" s="81"/>
      <c r="Z25" s="45"/>
      <c r="AA25" s="45"/>
      <c r="AB25" s="61"/>
      <c r="AC25" s="55"/>
      <c r="AD25" s="55"/>
    </row>
    <row r="26" spans="1:30" s="56" customFormat="1" ht="15.75">
      <c r="A26" s="57"/>
      <c r="B26" s="58"/>
      <c r="C26" s="60"/>
      <c r="D26" s="58"/>
      <c r="E26" s="58"/>
      <c r="F26" s="58"/>
      <c r="G26" s="58"/>
      <c r="H26" s="58"/>
      <c r="I26" s="58"/>
      <c r="J26" s="58"/>
      <c r="K26" s="72" t="s">
        <v>30</v>
      </c>
      <c r="L26" s="72"/>
      <c r="M26" s="73"/>
      <c r="N26" s="73"/>
      <c r="O26" s="73"/>
      <c r="P26" s="73"/>
      <c r="Q26" s="73"/>
      <c r="R26" s="73"/>
      <c r="S26" s="73"/>
      <c r="T26" s="73"/>
      <c r="U26" s="43"/>
      <c r="V26" s="43"/>
      <c r="W26" s="44"/>
      <c r="X26" s="39"/>
      <c r="Y26" s="39"/>
      <c r="Z26" s="45"/>
      <c r="AA26" s="45"/>
      <c r="AB26" s="61"/>
      <c r="AC26" s="55"/>
      <c r="AD26" s="55"/>
    </row>
    <row r="27" spans="1:30" s="56" customFormat="1" ht="15.75">
      <c r="A27" s="57"/>
      <c r="B27" s="58"/>
      <c r="C27" s="60"/>
      <c r="D27" s="58"/>
      <c r="E27" s="58"/>
      <c r="F27" s="58"/>
      <c r="G27" s="58"/>
      <c r="H27" s="58"/>
      <c r="I27" s="58"/>
      <c r="J27" s="58"/>
      <c r="K27" s="82" t="s">
        <v>48</v>
      </c>
      <c r="L27" s="82"/>
      <c r="M27" s="73"/>
      <c r="N27" s="73"/>
      <c r="O27" s="73"/>
      <c r="P27" s="73"/>
      <c r="Q27" s="73"/>
      <c r="R27" s="73"/>
      <c r="S27" s="73"/>
      <c r="T27" s="73"/>
      <c r="U27" s="43"/>
      <c r="V27" s="43"/>
      <c r="W27" s="44"/>
      <c r="X27" s="39"/>
      <c r="Y27" s="39"/>
      <c r="Z27" s="45"/>
      <c r="AA27" s="45"/>
      <c r="AB27" s="61"/>
      <c r="AC27" s="55"/>
      <c r="AD27" s="55"/>
    </row>
    <row r="28" spans="1:30" s="56" customFormat="1" ht="15.75">
      <c r="A28" s="57"/>
      <c r="B28" s="58"/>
      <c r="C28" s="60"/>
      <c r="D28" s="58"/>
      <c r="E28" s="58"/>
      <c r="F28" s="58"/>
      <c r="G28" s="58"/>
      <c r="H28" s="58"/>
      <c r="I28" s="58"/>
      <c r="J28" s="58"/>
      <c r="K28" s="72" t="s">
        <v>31</v>
      </c>
      <c r="L28" s="72"/>
      <c r="M28" s="73"/>
      <c r="N28" s="73"/>
      <c r="O28" s="73"/>
      <c r="P28" s="73"/>
      <c r="Q28" s="73"/>
      <c r="R28" s="73"/>
      <c r="S28" s="73"/>
      <c r="T28" s="73"/>
      <c r="U28" s="43"/>
      <c r="V28" s="43"/>
      <c r="W28" s="44"/>
      <c r="X28" s="39"/>
      <c r="Y28" s="39"/>
      <c r="Z28" s="45"/>
      <c r="AA28" s="45"/>
      <c r="AB28" s="61"/>
      <c r="AC28" s="55"/>
      <c r="AD28" s="55"/>
    </row>
    <row r="29" spans="1:30" s="56" customFormat="1" ht="15.75">
      <c r="A29" s="57"/>
      <c r="B29" s="58"/>
      <c r="C29" s="60"/>
      <c r="D29" s="58"/>
      <c r="E29" s="58"/>
      <c r="F29" s="58"/>
      <c r="G29" s="58"/>
      <c r="H29" s="58"/>
      <c r="I29" s="58"/>
      <c r="J29" s="58"/>
      <c r="K29" s="82" t="s">
        <v>32</v>
      </c>
      <c r="L29" s="82"/>
      <c r="M29" s="73"/>
      <c r="N29" s="73"/>
      <c r="O29" s="73"/>
      <c r="P29" s="73"/>
      <c r="Q29" s="73"/>
      <c r="R29" s="73"/>
      <c r="S29" s="73"/>
      <c r="T29" s="73"/>
      <c r="U29" s="43"/>
      <c r="V29" s="43"/>
      <c r="W29" s="44"/>
      <c r="X29" s="39"/>
      <c r="Y29" s="39"/>
      <c r="Z29" s="45"/>
      <c r="AA29" s="45"/>
      <c r="AB29" s="61"/>
      <c r="AC29" s="55"/>
      <c r="AD29" s="55"/>
    </row>
    <row r="30" spans="1:30" s="56" customFormat="1" ht="15.75">
      <c r="A30" s="57"/>
      <c r="B30" s="58"/>
      <c r="C30" s="60"/>
      <c r="D30" s="58"/>
      <c r="E30" s="58"/>
      <c r="F30" s="58"/>
      <c r="G30" s="58"/>
      <c r="H30" s="58"/>
      <c r="I30" s="58"/>
      <c r="J30" s="58"/>
      <c r="K30" s="72" t="s">
        <v>33</v>
      </c>
      <c r="L30" s="72"/>
      <c r="M30" s="73"/>
      <c r="N30" s="73"/>
      <c r="O30" s="73"/>
      <c r="P30" s="73"/>
      <c r="Q30" s="73"/>
      <c r="R30" s="73"/>
      <c r="S30" s="73"/>
      <c r="T30" s="73"/>
      <c r="U30" s="43"/>
      <c r="V30" s="43"/>
      <c r="W30" s="44"/>
      <c r="X30" s="39"/>
      <c r="Y30" s="39"/>
      <c r="Z30" s="45"/>
      <c r="AA30" s="45"/>
      <c r="AB30" s="61"/>
      <c r="AC30" s="55"/>
      <c r="AD30" s="55"/>
    </row>
    <row r="31" spans="1:30" s="56" customFormat="1" ht="12.7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74" t="s">
        <v>50</v>
      </c>
      <c r="L31" s="74"/>
      <c r="M31" s="73"/>
      <c r="N31" s="73"/>
      <c r="O31" s="73"/>
      <c r="P31" s="73"/>
      <c r="Q31" s="73"/>
      <c r="R31" s="73"/>
      <c r="S31" s="73"/>
      <c r="T31" s="73"/>
      <c r="U31" s="43"/>
      <c r="V31" s="43"/>
      <c r="W31" s="75"/>
      <c r="X31" s="76"/>
      <c r="Y31" s="76"/>
      <c r="Z31" s="77"/>
      <c r="AA31" s="77"/>
      <c r="AB31" s="61"/>
      <c r="AC31" s="55"/>
      <c r="AD31" s="55"/>
    </row>
  </sheetData>
  <sheetProtection/>
  <mergeCells count="59">
    <mergeCell ref="G14:H15"/>
    <mergeCell ref="B14:B15"/>
    <mergeCell ref="C14:C15"/>
    <mergeCell ref="D14:D15"/>
    <mergeCell ref="A2:F2"/>
    <mergeCell ref="K2:U2"/>
    <mergeCell ref="A3:F3"/>
    <mergeCell ref="K3:U3"/>
    <mergeCell ref="A4:F4"/>
    <mergeCell ref="K4:U4"/>
    <mergeCell ref="K5:U5"/>
    <mergeCell ref="K6:U6"/>
    <mergeCell ref="A8:U8"/>
    <mergeCell ref="A10:A13"/>
    <mergeCell ref="B10:J10"/>
    <mergeCell ref="K10:L11"/>
    <mergeCell ref="M10:N11"/>
    <mergeCell ref="O10:R10"/>
    <mergeCell ref="S10:S11"/>
    <mergeCell ref="T10:T11"/>
    <mergeCell ref="B11:H11"/>
    <mergeCell ref="I11:J11"/>
    <mergeCell ref="B12:D12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T18:AE18"/>
    <mergeCell ref="W19:Y19"/>
    <mergeCell ref="Z19:AE19"/>
    <mergeCell ref="Q12:Q13"/>
    <mergeCell ref="R12:R13"/>
    <mergeCell ref="S12:S13"/>
    <mergeCell ref="T12:T13"/>
    <mergeCell ref="U10:U13"/>
    <mergeCell ref="K20:U20"/>
    <mergeCell ref="K21:T21"/>
    <mergeCell ref="K22:T22"/>
    <mergeCell ref="K23:T23"/>
    <mergeCell ref="K24:T24"/>
    <mergeCell ref="U24:Z24"/>
    <mergeCell ref="K30:T30"/>
    <mergeCell ref="K31:T31"/>
    <mergeCell ref="W31:Y31"/>
    <mergeCell ref="Z31:AA31"/>
    <mergeCell ref="K25:T25"/>
    <mergeCell ref="W25:Y25"/>
    <mergeCell ref="K26:T26"/>
    <mergeCell ref="K27:T27"/>
    <mergeCell ref="K28:T28"/>
    <mergeCell ref="K29:T29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2015-10-29T06:42:41Z</cp:lastPrinted>
  <dcterms:created xsi:type="dcterms:W3CDTF">1996-10-08T23:32:33Z</dcterms:created>
  <dcterms:modified xsi:type="dcterms:W3CDTF">2016-07-11T11:45:56Z</dcterms:modified>
  <cp:category/>
  <cp:version/>
  <cp:contentType/>
  <cp:contentStatus/>
</cp:coreProperties>
</file>