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<sst xmlns="http://schemas.openxmlformats.org/spreadsheetml/2006/main" count="1028" uniqueCount="629">
  <si>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</si>
  <si>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</si>
  <si>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</si>
  <si>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</si>
  <si>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</si>
  <si>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</si>
  <si>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</si>
  <si>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</si>
  <si>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</si>
  <si>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</si>
  <si>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</si>
  <si>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</si>
  <si>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</si>
  <si>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</si>
  <si>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</si>
  <si>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</si>
  <si>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</si>
  <si>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</si>
  <si>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</si>
  <si>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</si>
  <si>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</si>
  <si>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</si>
  <si>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</si>
  <si>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</si>
  <si>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</si>
  <si>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</si>
  <si>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</si>
  <si>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</si>
  <si>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</si>
  <si>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</si>
  <si>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</si>
  <si>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</si>
  <si>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</si>
  <si>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</si>
  <si>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</si>
  <si>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</si>
  <si>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</si>
  <si>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</si>
  <si>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</si>
  <si>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</si>
  <si>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</si>
  <si>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</si>
  <si>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</si>
  <si>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</si>
  <si>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</si>
  <si>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</si>
  <si>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</si>
  <si>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</si>
  <si>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</si>
  <si>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</si>
  <si>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</si>
  <si>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</si>
  <si>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</si>
  <si>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</si>
  <si>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</si>
  <si>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</si>
  <si>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</si>
  <si>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</si>
  <si>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</si>
  <si>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</si>
  <si>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</si>
  <si>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</si>
  <si>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</si>
  <si>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</si>
  <si>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</si>
  <si>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</si>
  <si>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</si>
  <si>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</si>
  <si>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</si>
  <si>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</si>
  <si>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</si>
  <si>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</si>
  <si>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</si>
  <si>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</si>
  <si>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</si>
  <si>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</si>
  <si>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</si>
  <si>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</si>
  <si>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</si>
  <si>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</si>
  <si>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</si>
  <si>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</si>
  <si>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</si>
  <si>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</si>
  <si>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</si>
  <si>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</si>
  <si>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</si>
  <si>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</si>
  <si>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</si>
  <si>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</si>
  <si>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</si>
  <si>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</si>
  <si>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</si>
  <si>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</si>
  <si>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</si>
  <si>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</si>
  <si>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</si>
  <si>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</si>
  <si>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</si>
  <si>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</si>
  <si>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</si>
  <si>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</si>
  <si>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</si>
  <si>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</si>
  <si>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</si>
  <si>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</si>
  <si>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</si>
  <si>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</si>
  <si>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</si>
  <si>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</si>
  <si>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</si>
  <si>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</si>
  <si>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</si>
  <si>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</si>
  <si>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</si>
  <si>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</si>
  <si>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</si>
  <si>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</si>
  <si>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</si>
  <si>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</si>
  <si>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</si>
  <si>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</si>
  <si>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</si>
  <si>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</si>
  <si>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</si>
  <si>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</si>
  <si>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</si>
  <si>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</si>
  <si>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</si>
  <si>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</si>
  <si>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</si>
  <si>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</si>
  <si>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</si>
  <si>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</si>
  <si>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</si>
  <si>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</si>
  <si>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</si>
  <si>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</si>
  <si>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</si>
  <si>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</si>
  <si>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</si>
  <si>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</si>
  <si>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</si>
  <si>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</si>
  <si>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</si>
  <si>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</si>
  <si>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</si>
  <si>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</si>
  <si>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</si>
  <si>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</si>
  <si>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</si>
  <si>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</si>
  <si>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</si>
  <si>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</si>
  <si>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</si>
  <si>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</si>
  <si>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</si>
  <si>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</si>
  <si>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</si>
  <si>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</si>
  <si>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</si>
  <si>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</si>
  <si>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</si>
  <si>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</si>
  <si>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</si>
  <si>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</si>
  <si>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</si>
  <si>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</si>
  <si>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</si>
  <si>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</si>
  <si>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</si>
  <si>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</si>
  <si>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</si>
  <si>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</si>
  <si>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</si>
  <si>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</si>
  <si>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</si>
  <si>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</si>
  <si>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</si>
  <si>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</si>
  <si>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</si>
  <si>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</si>
  <si>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</si>
  <si>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</si>
  <si>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</si>
  <si>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</si>
  <si>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</si>
  <si>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</si>
  <si>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</si>
  <si>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</si>
  <si>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</si>
  <si>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</si>
  <si>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</si>
  <si>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</si>
  <si>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</si>
  <si>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</si>
  <si>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</si>
  <si>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</si>
  <si>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</si>
  <si>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</si>
  <si>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</si>
  <si>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</si>
  <si>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</si>
  <si>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</si>
  <si>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</si>
  <si>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</si>
  <si>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</si>
  <si>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</si>
  <si>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</si>
  <si>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</si>
  <si>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</si>
  <si>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</si>
  <si>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</si>
  <si>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</si>
  <si>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</si>
  <si>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</si>
  <si>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</si>
  <si>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</si>
  <si>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</si>
  <si>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</si>
  <si>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</si>
  <si>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</si>
  <si>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</si>
  <si>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</si>
  <si>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</si>
  <si>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</si>
  <si>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</si>
  <si>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</si>
  <si>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</si>
  <si>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</si>
  <si>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</si>
  <si>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</si>
  <si>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</si>
  <si>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</si>
  <si>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</si>
  <si>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</si>
  <si>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</si>
  <si>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</si>
  <si>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</si>
  <si>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</si>
  <si>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</si>
  <si>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</si>
  <si>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</si>
  <si>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</si>
  <si>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</si>
  <si>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</si>
  <si>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</si>
  <si>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</si>
  <si>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</si>
  <si>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</si>
  <si>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</si>
  <si>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</si>
  <si>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</si>
  <si>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</si>
  <si>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</si>
  <si>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</si>
  <si>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</si>
  <si>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</si>
  <si>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</si>
  <si>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</si>
  <si>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</si>
  <si>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</si>
  <si>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</si>
  <si>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</si>
  <si>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</si>
  <si>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</si>
  <si>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</si>
  <si>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</si>
  <si>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</si>
  <si>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</si>
  <si>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</si>
  <si>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</si>
  <si>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</si>
  <si>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</si>
  <si>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</si>
  <si>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</si>
  <si>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</si>
  <si>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</si>
  <si>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</si>
  <si>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</si>
  <si>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</si>
  <si>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</si>
  <si>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</si>
  <si>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</si>
  <si>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</si>
  <si>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</si>
  <si>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</si>
  <si>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</si>
  <si>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</si>
  <si>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</si>
  <si>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</si>
  <si>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</si>
  <si>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</si>
  <si>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</si>
  <si>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</si>
  <si>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</si>
  <si>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</si>
  <si>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</si>
  <si>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</si>
  <si>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</si>
  <si>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</si>
  <si>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</si>
  <si>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</si>
  <si>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</si>
  <si>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</si>
  <si>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</si>
  <si>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</si>
  <si>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</si>
  <si>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</si>
  <si>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</si>
  <si>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</si>
  <si>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</si>
  <si>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</si>
  <si>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</si>
  <si>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</si>
  <si>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</si>
  <si>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</si>
  <si>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</si>
  <si>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</si>
  <si>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</si>
  <si>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</si>
  <si>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</si>
  <si>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</si>
  <si>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</si>
  <si>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</si>
  <si>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</si>
  <si>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</si>
  <si>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</si>
  <si>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</si>
  <si>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</si>
  <si>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</si>
  <si>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</si>
  <si>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</si>
  <si>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</si>
  <si>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</si>
  <si>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</si>
  <si>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</si>
  <si>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</si>
  <si>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</si>
  <si>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</si>
  <si>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</si>
  <si>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</si>
  <si>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</si>
  <si>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</si>
  <si>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</si>
  <si>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</si>
  <si>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</si>
  <si>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</si>
  <si>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</si>
  <si>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</si>
  <si>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</si>
  <si>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</si>
  <si>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</si>
  <si>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</si>
  <si>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</si>
  <si>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</si>
  <si>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</si>
  <si>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</si>
  <si>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</si>
  <si>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</si>
  <si>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</si>
  <si>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</si>
  <si>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</si>
  <si>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</si>
  <si>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</si>
  <si>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</si>
  <si>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</si>
  <si>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</si>
  <si>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</si>
  <si>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</si>
  <si>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</si>
  <si>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</si>
  <si>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</si>
  <si>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</si>
  <si>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</si>
  <si>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</si>
  <si>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</si>
  <si>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</si>
  <si>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</si>
  <si>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</si>
  <si>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</si>
  <si>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</si>
  <si>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</si>
  <si>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</si>
  <si>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</si>
  <si>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</si>
  <si>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</si>
  <si>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</si>
  <si>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</si>
  <si>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</si>
  <si>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</si>
  <si>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</si>
  <si>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</si>
  <si>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</si>
  <si>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</si>
  <si>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</si>
  <si>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</si>
  <si>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</si>
  <si>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</si>
  <si>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</si>
  <si>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</si>
  <si>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</si>
  <si>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</si>
  <si>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</si>
  <si>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</si>
  <si>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</si>
  <si>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</si>
  <si>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</si>
  <si>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</si>
  <si>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</si>
  <si>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</si>
  <si>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</si>
  <si>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</si>
  <si>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</si>
  <si>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</si>
  <si>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</si>
  <si>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</si>
  <si>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</si>
  <si>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</si>
  <si>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</si>
  <si>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</si>
  <si>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</si>
  <si>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</si>
  <si>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</si>
  <si>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</si>
  <si>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</si>
  <si>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</si>
  <si>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</si>
  <si>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</si>
  <si>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</si>
  <si>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</si>
  <si>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</si>
  <si>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</si>
  <si>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</si>
  <si>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</si>
  <si>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</si>
  <si>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</si>
  <si>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</si>
  <si>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</si>
  <si>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</si>
  <si>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</si>
  <si>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</si>
  <si>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</si>
  <si>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</si>
  <si>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</si>
  <si>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</si>
  <si>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</si>
  <si>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</si>
  <si>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</si>
  <si>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</si>
  <si>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</si>
  <si>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</si>
  <si>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</si>
  <si>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</si>
  <si>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</si>
  <si>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</si>
  <si>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</si>
  <si>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</si>
  <si>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</si>
  <si>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</si>
  <si>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</si>
  <si>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</si>
  <si>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</si>
  <si>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</si>
  <si>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</si>
  <si>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</si>
  <si>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</si>
  <si>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</si>
  <si>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</si>
  <si>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</si>
  <si>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</si>
  <si>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</si>
  <si>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</si>
  <si>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</si>
  <si>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</si>
  <si>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</si>
  <si>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</si>
  <si>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</si>
  <si>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</si>
  <si>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</si>
  <si>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</si>
  <si>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</si>
  <si>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</si>
  <si>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</si>
  <si>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</si>
  <si>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</si>
  <si>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</si>
  <si>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</si>
  <si>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</si>
  <si>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</si>
  <si>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</si>
  <si>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</si>
  <si>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</si>
  <si>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</si>
  <si>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</si>
  <si>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</si>
  <si>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</si>
  <si>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</si>
  <si>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</si>
  <si>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</si>
  <si>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</si>
  <si>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</si>
  <si>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</si>
  <si>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</si>
  <si>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</si>
  <si>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</si>
  <si>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</si>
  <si>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</si>
  <si>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</si>
  <si>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</si>
  <si>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</si>
  <si>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</si>
  <si>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</si>
  <si>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</si>
  <si>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</si>
  <si>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</si>
  <si>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</si>
  <si>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</si>
  <si>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</si>
  <si>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</si>
  <si>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</si>
  <si>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</si>
  <si>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</si>
  <si>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</si>
  <si>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</si>
  <si>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</si>
  <si>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</si>
  <si>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</si>
  <si>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</si>
  <si>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</si>
  <si>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</si>
  <si>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</si>
  <si>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</si>
  <si>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</si>
  <si>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</si>
  <si>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</si>
  <si>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</si>
  <si>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</si>
  <si>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</si>
  <si>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</si>
  <si>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</si>
  <si>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</si>
  <si>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</si>
  <si>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</si>
  <si>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</si>
  <si>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</si>
  <si>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</si>
  <si>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</si>
  <si>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</si>
  <si>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</si>
  <si>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</si>
  <si>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</si>
  <si>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</si>
  <si>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</si>
  <si>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</si>
  <si>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</si>
  <si>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</si>
  <si>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</si>
  <si>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</si>
  <si>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</si>
  <si>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</si>
  <si>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</si>
  <si>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</si>
  <si>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</si>
  <si>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</si>
  <si>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</si>
  <si>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 xml:space="preserve">окраска (цоколь+ стены) </t>
  </si>
  <si>
    <t>Мусоропровод</t>
  </si>
  <si>
    <t>Итого</t>
  </si>
  <si>
    <t xml:space="preserve">ремонт штукатурки </t>
  </si>
  <si>
    <t>ремонт кровли</t>
  </si>
  <si>
    <t>устройство примыканий</t>
  </si>
  <si>
    <t>Кровля (расчет по отдельной смете)</t>
  </si>
  <si>
    <t>окраска поверхности стен</t>
  </si>
  <si>
    <t>Оконные, дверные заполнения</t>
  </si>
  <si>
    <t>окраска входной двери</t>
  </si>
  <si>
    <t xml:space="preserve">замена задвижек ф 80мм </t>
  </si>
  <si>
    <t>смена кранов (шаровой ф 15 мм )</t>
  </si>
  <si>
    <t>смена кранов (шаровой ф 25 мм )</t>
  </si>
  <si>
    <t>смена кранов (шаровой ф 32 мм )</t>
  </si>
  <si>
    <t>смена сгона трубопровода ф 20мм</t>
  </si>
  <si>
    <t>ремонт грязевика</t>
  </si>
  <si>
    <t>замена маномнтров</t>
  </si>
  <si>
    <t xml:space="preserve">замена задвижек ф 50мм </t>
  </si>
  <si>
    <t>ремонт грязевиков</t>
  </si>
  <si>
    <t>смена кранов (шаровой ф 20 мм )</t>
  </si>
  <si>
    <t>отопление:</t>
  </si>
  <si>
    <t>смена сгона трубопровода ф 15мм</t>
  </si>
  <si>
    <t>смена сгона трубопровода ф25мм</t>
  </si>
  <si>
    <t>смена сгона трубопровода ф32мм</t>
  </si>
  <si>
    <t>ремонт фильтра ф 80мм</t>
  </si>
  <si>
    <t>ХВС:</t>
  </si>
  <si>
    <t xml:space="preserve">замена задвижек ф 50 </t>
  </si>
  <si>
    <t>ГВС:</t>
  </si>
  <si>
    <t>ремонт фильтра ф 50мм</t>
  </si>
  <si>
    <t>ремонт фильтра ф 32мм</t>
  </si>
  <si>
    <t>Канализация:</t>
  </si>
  <si>
    <t>смена тройника 100/50</t>
  </si>
  <si>
    <t>замена загрузочного клапана</t>
  </si>
  <si>
    <t>окраска ограждений</t>
  </si>
  <si>
    <t>установка песочницы 3х3м</t>
  </si>
  <si>
    <t>выполнено</t>
  </si>
  <si>
    <t>Итого (по смете- цена договорная)</t>
  </si>
  <si>
    <t>Согласованный план</t>
  </si>
  <si>
    <t>Несогласованный план</t>
  </si>
  <si>
    <t>выполн-4</t>
  </si>
  <si>
    <t>выполн-1</t>
  </si>
  <si>
    <t>вып-но-2шт.по843р</t>
  </si>
  <si>
    <t>неучтенные работы</t>
  </si>
  <si>
    <t>демонтаж, монтаж загрузочного клапана</t>
  </si>
  <si>
    <t>10м.кв.</t>
  </si>
  <si>
    <t>смена муфты ф 110мм</t>
  </si>
  <si>
    <t>смена отдельных уч-ов труб-да канл. Ф 110</t>
  </si>
  <si>
    <t>очистка внутренней канализации</t>
  </si>
  <si>
    <t>сварочные работы</t>
  </si>
  <si>
    <t>заделка выбоин до 0,25м.кв.</t>
  </si>
  <si>
    <t>замена лампочек в МОП</t>
  </si>
  <si>
    <t>Прочиска мусоропроводов</t>
  </si>
  <si>
    <t>уплотнение соединений тр-да канализ</t>
  </si>
  <si>
    <t>Факт выполнения</t>
  </si>
  <si>
    <t>смена отвода ф 110</t>
  </si>
  <si>
    <t>установка соедин. На труб-ды (хомуты) ф 110</t>
  </si>
  <si>
    <t>замена патрубка</t>
  </si>
  <si>
    <t>установка заглушки ф 100мм</t>
  </si>
  <si>
    <t>!</t>
  </si>
  <si>
    <t>выполн-7</t>
  </si>
  <si>
    <t>выполн-6</t>
  </si>
  <si>
    <t>переулок Литвинова 3а</t>
  </si>
  <si>
    <t>Выполнение работ по техническому обслуживанию и текущему ремонту за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</si>
</sst>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0"/>
      <name val="Arial Cyr"/>
      <family val="0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50" fillId="3" borderId="1" applyNumberFormat="0" applyAlignment="0" applyProtection="0"/>
    <xf numFmtId="0" fontId="21" fillId="5" borderId="2" applyNumberFormat="0" applyAlignment="0" applyProtection="0"/>
    <xf numFmtId="0" fontId="5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5" fillId="11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40" fillId="0" borderId="14" xfId="0" applyNumberFormat="1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40" fillId="0" borderId="60" xfId="0" applyNumberFormat="1" applyFont="1" applyFill="1" applyBorder="1" applyAlignment="1">
      <alignment/>
    </xf>
    <xf numFmtId="0" fontId="40" fillId="0" borderId="63" xfId="0" applyFont="1" applyFill="1" applyBorder="1" applyAlignment="1">
      <alignment horizontal="center"/>
    </xf>
    <xf numFmtId="169" fontId="40" fillId="0" borderId="56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169" fontId="40" fillId="0" borderId="25" xfId="0" applyNumberFormat="1" applyFont="1" applyFill="1" applyBorder="1" applyAlignment="1">
      <alignment/>
    </xf>
    <xf numFmtId="0" fontId="40" fillId="0" borderId="58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40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40" fillId="0" borderId="36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169" fontId="40" fillId="0" borderId="48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3" fontId="34" fillId="0" borderId="0" xfId="54" applyNumberFormat="1" applyFont="1" applyFill="1" applyBorder="1" applyAlignment="1">
      <alignment horizontal="center" vertical="center" wrapText="1"/>
      <protection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40" fillId="0" borderId="64" xfId="0" applyFont="1" applyFill="1" applyBorder="1" applyAlignment="1">
      <alignment horizontal="center"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3" fillId="0" borderId="65" xfId="54" applyFont="1" applyBorder="1" applyAlignment="1">
      <alignment horizontal="center" vertical="center" wrapText="1"/>
      <protection/>
    </xf>
    <xf numFmtId="0" fontId="43" fillId="0" borderId="65" xfId="0" applyFont="1" applyBorder="1" applyAlignment="1">
      <alignment horizontal="center" vertical="center" wrapText="1"/>
    </xf>
    <xf numFmtId="0" fontId="43" fillId="0" borderId="65" xfId="54" applyFont="1" applyFill="1" applyBorder="1" applyAlignment="1">
      <alignment horizontal="center" vertical="center" wrapText="1"/>
      <protection/>
    </xf>
    <xf numFmtId="0" fontId="43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43" fontId="40" fillId="0" borderId="27" xfId="0" applyNumberFormat="1" applyFont="1" applyFill="1" applyBorder="1" applyAlignment="1">
      <alignment/>
    </xf>
    <xf numFmtId="43" fontId="40" fillId="0" borderId="4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9" fontId="34" fillId="4" borderId="49" xfId="0" applyNumberFormat="1" applyFont="1" applyFill="1" applyBorder="1" applyAlignment="1">
      <alignment horizontal="center"/>
    </xf>
    <xf numFmtId="169" fontId="34" fillId="4" borderId="48" xfId="0" applyNumberFormat="1" applyFont="1" applyFill="1" applyBorder="1" applyAlignment="1">
      <alignment horizontal="center"/>
    </xf>
    <xf numFmtId="0" fontId="34" fillId="4" borderId="35" xfId="0" applyFont="1" applyFill="1" applyBorder="1" applyAlignment="1">
      <alignment horizontal="left" wrapText="1"/>
    </xf>
    <xf numFmtId="0" fontId="40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169" fontId="40" fillId="0" borderId="25" xfId="0" applyNumberFormat="1" applyFont="1" applyFill="1" applyBorder="1" applyAlignment="1">
      <alignment horizontal="center"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40" fillId="0" borderId="60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left"/>
    </xf>
    <xf numFmtId="0" fontId="40" fillId="0" borderId="62" xfId="0" applyFont="1" applyFill="1" applyBorder="1" applyAlignment="1">
      <alignment horizontal="left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0" fontId="40" fillId="0" borderId="37" xfId="0" applyFont="1" applyFill="1" applyBorder="1" applyAlignment="1">
      <alignment horizontal="left" wrapText="1"/>
    </xf>
    <xf numFmtId="0" fontId="40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40" fillId="0" borderId="52" xfId="0" applyNumberFormat="1" applyFont="1" applyFill="1" applyBorder="1" applyAlignment="1">
      <alignment horizontal="center"/>
    </xf>
    <xf numFmtId="169" fontId="34" fillId="4" borderId="45" xfId="0" applyNumberFormat="1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/>
    </xf>
    <xf numFmtId="169" fontId="34" fillId="4" borderId="60" xfId="0" applyNumberFormat="1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49" fontId="34" fillId="0" borderId="11" xfId="54" applyNumberFormat="1" applyFont="1" applyFill="1" applyBorder="1" applyAlignment="1">
      <alignment horizontal="left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49" fontId="34" fillId="0" borderId="69" xfId="54" applyNumberFormat="1" applyFont="1" applyFill="1" applyBorder="1" applyAlignment="1">
      <alignment horizontal="left" vertical="center" wrapText="1"/>
      <protection/>
    </xf>
    <xf numFmtId="169" fontId="34" fillId="0" borderId="0" xfId="0" applyNumberFormat="1" applyFont="1" applyFill="1" applyBorder="1" applyAlignment="1">
      <alignment horizontal="left"/>
    </xf>
    <xf numFmtId="0" fontId="34" fillId="0" borderId="25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/>
    </xf>
    <xf numFmtId="169" fontId="34" fillId="0" borderId="68" xfId="54" applyNumberFormat="1" applyFont="1" applyFill="1" applyBorder="1" applyAlignment="1">
      <alignment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169" fontId="0" fillId="0" borderId="0" xfId="0" applyNumberFormat="1" applyFill="1" applyAlignment="1">
      <alignment/>
    </xf>
    <xf numFmtId="169" fontId="40" fillId="0" borderId="0" xfId="0" applyNumberFormat="1" applyFont="1" applyFill="1" applyAlignment="1">
      <alignment/>
    </xf>
    <xf numFmtId="0" fontId="34" fillId="0" borderId="37" xfId="0" applyFont="1" applyFill="1" applyBorder="1" applyAlignment="1">
      <alignment horizontal="center"/>
    </xf>
    <xf numFmtId="49" fontId="34" fillId="0" borderId="37" xfId="54" applyNumberFormat="1" applyFont="1" applyFill="1" applyBorder="1" applyAlignment="1">
      <alignment horizontal="center" vertical="center" wrapText="1"/>
      <protection/>
    </xf>
    <xf numFmtId="169" fontId="40" fillId="0" borderId="37" xfId="0" applyNumberFormat="1" applyFont="1" applyFill="1" applyBorder="1" applyAlignment="1">
      <alignment/>
    </xf>
    <xf numFmtId="0" fontId="40" fillId="0" borderId="70" xfId="0" applyFont="1" applyFill="1" applyBorder="1" applyAlignment="1">
      <alignment horizontal="center"/>
    </xf>
    <xf numFmtId="169" fontId="40" fillId="0" borderId="27" xfId="0" applyNumberFormat="1" applyFont="1" applyFill="1" applyBorder="1" applyAlignment="1">
      <alignment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40" fillId="0" borderId="24" xfId="0" applyNumberFormat="1" applyFont="1" applyFill="1" applyBorder="1" applyAlignment="1">
      <alignment/>
    </xf>
    <xf numFmtId="0" fontId="40" fillId="0" borderId="51" xfId="0" applyFont="1" applyFill="1" applyBorder="1" applyAlignment="1">
      <alignment horizontal="center"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49" fontId="44" fillId="0" borderId="45" xfId="54" applyNumberFormat="1" applyFont="1" applyFill="1" applyBorder="1" applyAlignment="1">
      <alignment horizontal="left" vertical="center" wrapText="1"/>
      <protection/>
    </xf>
    <xf numFmtId="49" fontId="44" fillId="0" borderId="14" xfId="54" applyNumberFormat="1" applyFont="1" applyFill="1" applyBorder="1" applyAlignment="1">
      <alignment horizontal="center" vertical="center" wrapText="1"/>
      <protection/>
    </xf>
    <xf numFmtId="49" fontId="44" fillId="0" borderId="0" xfId="54" applyNumberFormat="1" applyFont="1" applyFill="1" applyBorder="1" applyAlignment="1">
      <alignment horizontal="left" vertical="center" wrapText="1"/>
      <protection/>
    </xf>
    <xf numFmtId="49" fontId="44" fillId="0" borderId="37" xfId="54" applyNumberFormat="1" applyFont="1" applyFill="1" applyBorder="1" applyAlignment="1">
      <alignment horizontal="center" vertical="center" wrapText="1"/>
      <protection/>
    </xf>
    <xf numFmtId="169" fontId="44" fillId="0" borderId="14" xfId="0" applyNumberFormat="1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169" fontId="44" fillId="0" borderId="37" xfId="0" applyNumberFormat="1" applyFont="1" applyFill="1" applyBorder="1" applyAlignment="1">
      <alignment/>
    </xf>
    <xf numFmtId="0" fontId="44" fillId="0" borderId="70" xfId="0" applyFont="1" applyFill="1" applyBorder="1" applyAlignment="1">
      <alignment horizontal="center"/>
    </xf>
    <xf numFmtId="169" fontId="44" fillId="0" borderId="27" xfId="0" applyNumberFormat="1" applyFont="1" applyFill="1" applyBorder="1" applyAlignment="1">
      <alignment/>
    </xf>
    <xf numFmtId="49" fontId="45" fillId="0" borderId="44" xfId="54" applyNumberFormat="1" applyFont="1" applyFill="1" applyBorder="1" applyAlignment="1">
      <alignment horizontal="left" vertical="center" wrapText="1"/>
      <protection/>
    </xf>
    <xf numFmtId="43" fontId="44" fillId="0" borderId="48" xfId="54" applyNumberFormat="1" applyFont="1" applyFill="1" applyBorder="1" applyAlignment="1">
      <alignment vertical="center" wrapText="1"/>
      <protection/>
    </xf>
    <xf numFmtId="43" fontId="44" fillId="0" borderId="68" xfId="54" applyNumberFormat="1" applyFont="1" applyFill="1" applyBorder="1" applyAlignment="1">
      <alignment vertical="center" wrapText="1"/>
      <protection/>
    </xf>
    <xf numFmtId="49" fontId="34" fillId="0" borderId="71" xfId="54" applyNumberFormat="1" applyFont="1" applyFill="1" applyBorder="1" applyAlignment="1">
      <alignment horizontal="left" vertical="center" wrapText="1"/>
      <protection/>
    </xf>
    <xf numFmtId="49" fontId="34" fillId="0" borderId="31" xfId="54" applyNumberFormat="1" applyFont="1" applyFill="1" applyBorder="1" applyAlignment="1">
      <alignment horizontal="left" vertical="center" wrapText="1"/>
      <protection/>
    </xf>
    <xf numFmtId="3" fontId="44" fillId="0" borderId="60" xfId="54" applyNumberFormat="1" applyFont="1" applyFill="1" applyBorder="1" applyAlignment="1">
      <alignment horizontal="center" vertical="center" wrapText="1"/>
      <protection/>
    </xf>
    <xf numFmtId="169" fontId="44" fillId="0" borderId="60" xfId="0" applyNumberFormat="1" applyFont="1" applyFill="1" applyBorder="1" applyAlignment="1">
      <alignment/>
    </xf>
    <xf numFmtId="49" fontId="34" fillId="0" borderId="61" xfId="54" applyNumberFormat="1" applyFont="1" applyFill="1" applyBorder="1" applyAlignment="1">
      <alignment horizontal="left" vertical="center" wrapText="1"/>
      <protection/>
    </xf>
    <xf numFmtId="49" fontId="34" fillId="0" borderId="72" xfId="54" applyNumberFormat="1" applyFont="1" applyFill="1" applyBorder="1" applyAlignment="1">
      <alignment horizontal="center" vertical="center" wrapText="1"/>
      <protection/>
    </xf>
    <xf numFmtId="0" fontId="40" fillId="0" borderId="53" xfId="0" applyFont="1" applyFill="1" applyBorder="1" applyAlignment="1">
      <alignment horizontal="center"/>
    </xf>
    <xf numFmtId="169" fontId="40" fillId="0" borderId="54" xfId="0" applyNumberFormat="1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0" fontId="40" fillId="0" borderId="44" xfId="0" applyFont="1" applyFill="1" applyBorder="1" applyAlignment="1">
      <alignment horizontal="center"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169" fontId="34" fillId="0" borderId="25" xfId="0" applyNumberFormat="1" applyFont="1" applyFill="1" applyBorder="1" applyAlignment="1">
      <alignment/>
    </xf>
    <xf numFmtId="49" fontId="45" fillId="0" borderId="47" xfId="54" applyNumberFormat="1" applyFont="1" applyFill="1" applyBorder="1" applyAlignment="1">
      <alignment horizontal="left" vertical="center" wrapText="1"/>
      <protection/>
    </xf>
    <xf numFmtId="49" fontId="44" fillId="0" borderId="52" xfId="54" applyNumberFormat="1" applyFont="1" applyFill="1" applyBorder="1" applyAlignment="1">
      <alignment horizontal="left" vertical="center" wrapText="1"/>
      <protection/>
    </xf>
    <xf numFmtId="49" fontId="44" fillId="0" borderId="60" xfId="54" applyNumberFormat="1" applyFont="1" applyFill="1" applyBorder="1" applyAlignment="1">
      <alignment horizontal="center" vertical="center" wrapText="1"/>
      <protection/>
    </xf>
    <xf numFmtId="169" fontId="44" fillId="0" borderId="60" xfId="0" applyNumberFormat="1" applyFont="1" applyFill="1" applyBorder="1" applyAlignment="1">
      <alignment/>
    </xf>
    <xf numFmtId="49" fontId="46" fillId="0" borderId="52" xfId="54" applyNumberFormat="1" applyFont="1" applyFill="1" applyBorder="1" applyAlignment="1">
      <alignment horizontal="left" vertical="center" wrapText="1"/>
      <protection/>
    </xf>
    <xf numFmtId="0" fontId="44" fillId="0" borderId="52" xfId="0" applyFont="1" applyFill="1" applyBorder="1" applyAlignment="1">
      <alignment horizontal="center"/>
    </xf>
    <xf numFmtId="0" fontId="44" fillId="0" borderId="63" xfId="0" applyFont="1" applyFill="1" applyBorder="1" applyAlignment="1">
      <alignment horizontal="center"/>
    </xf>
    <xf numFmtId="0" fontId="34" fillId="16" borderId="41" xfId="0" applyFont="1" applyFill="1" applyBorder="1" applyAlignment="1">
      <alignment horizontal="left"/>
    </xf>
    <xf numFmtId="0" fontId="34" fillId="16" borderId="31" xfId="0" applyFont="1" applyFill="1" applyBorder="1" applyAlignment="1">
      <alignment horizontal="left"/>
    </xf>
    <xf numFmtId="0" fontId="40" fillId="0" borderId="24" xfId="0" applyFont="1" applyFill="1" applyBorder="1" applyAlignment="1">
      <alignment/>
    </xf>
    <xf numFmtId="169" fontId="34" fillId="16" borderId="24" xfId="0" applyNumberFormat="1" applyFont="1" applyFill="1" applyBorder="1" applyAlignment="1">
      <alignment horizontal="left"/>
    </xf>
    <xf numFmtId="0" fontId="62" fillId="0" borderId="0" xfId="0" applyFont="1" applyFill="1" applyAlignment="1">
      <alignment/>
    </xf>
    <xf numFmtId="43" fontId="34" fillId="0" borderId="73" xfId="54" applyNumberFormat="1" applyFont="1" applyFill="1" applyBorder="1" applyAlignment="1">
      <alignment vertical="center" wrapText="1"/>
      <protection/>
    </xf>
    <xf numFmtId="0" fontId="36" fillId="0" borderId="56" xfId="54" applyFont="1" applyFill="1" applyBorder="1" applyAlignment="1">
      <alignment horizontal="center" vertical="center" wrapText="1"/>
      <protection/>
    </xf>
    <xf numFmtId="0" fontId="36" fillId="0" borderId="73" xfId="54" applyFont="1" applyFill="1" applyBorder="1" applyAlignment="1">
      <alignment horizontal="center" vertical="center" wrapText="1"/>
      <protection/>
    </xf>
    <xf numFmtId="0" fontId="43" fillId="0" borderId="41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43" fontId="34" fillId="0" borderId="56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4" fillId="0" borderId="74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4" fillId="0" borderId="50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41" fillId="4" borderId="31" xfId="54" applyFont="1" applyFill="1" applyBorder="1" applyAlignment="1">
      <alignment horizontal="center" vertical="center" wrapText="1"/>
      <protection/>
    </xf>
    <xf numFmtId="0" fontId="41" fillId="4" borderId="35" xfId="54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left"/>
    </xf>
    <xf numFmtId="0" fontId="43" fillId="0" borderId="41" xfId="54" applyFont="1" applyFill="1" applyBorder="1" applyAlignment="1">
      <alignment horizontal="center" vertical="center" wrapText="1"/>
      <protection/>
    </xf>
    <xf numFmtId="0" fontId="43" fillId="0" borderId="35" xfId="54" applyFont="1" applyFill="1" applyBorder="1" applyAlignment="1">
      <alignment horizontal="center" vertical="center" wrapText="1"/>
      <protection/>
    </xf>
    <xf numFmtId="0" fontId="43" fillId="0" borderId="31" xfId="0" applyFont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/>
    </xf>
    <xf numFmtId="0" fontId="41" fillId="4" borderId="41" xfId="54" applyFont="1" applyFill="1" applyBorder="1" applyAlignment="1">
      <alignment horizontal="center" vertical="center" wrapText="1"/>
      <protection/>
    </xf>
    <xf numFmtId="169" fontId="34" fillId="0" borderId="45" xfId="54" applyNumberFormat="1" applyFont="1" applyFill="1" applyBorder="1" applyAlignment="1">
      <alignment vertical="center" wrapText="1"/>
      <protection/>
    </xf>
    <xf numFmtId="169" fontId="48" fillId="0" borderId="48" xfId="54" applyNumberFormat="1" applyFont="1" applyFill="1" applyBorder="1" applyAlignment="1">
      <alignment vertical="center" wrapText="1"/>
      <protection/>
    </xf>
    <xf numFmtId="43" fontId="48" fillId="0" borderId="71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3" fontId="34" fillId="0" borderId="77" xfId="54" applyNumberFormat="1" applyFont="1" applyFill="1" applyBorder="1" applyAlignment="1">
      <alignment vertical="center" wrapText="1"/>
      <protection/>
    </xf>
    <xf numFmtId="43" fontId="34" fillId="0" borderId="78" xfId="54" applyNumberFormat="1" applyFont="1" applyFill="1" applyBorder="1" applyAlignment="1">
      <alignment vertical="center" wrapText="1"/>
      <protection/>
    </xf>
    <xf numFmtId="43" fontId="34" fillId="0" borderId="79" xfId="54" applyNumberFormat="1" applyFont="1" applyFill="1" applyBorder="1" applyAlignment="1">
      <alignment vertical="center" wrapText="1"/>
      <protection/>
    </xf>
    <xf numFmtId="43" fontId="34" fillId="0" borderId="80" xfId="54" applyNumberFormat="1" applyFont="1" applyFill="1" applyBorder="1" applyAlignment="1">
      <alignment vertical="center" wrapText="1"/>
      <protection/>
    </xf>
    <xf numFmtId="0" fontId="34" fillId="0" borderId="27" xfId="0" applyFont="1" applyFill="1" applyBorder="1" applyAlignment="1">
      <alignment/>
    </xf>
    <xf numFmtId="0" fontId="34" fillId="0" borderId="81" xfId="0" applyFont="1" applyFill="1" applyBorder="1" applyAlignment="1">
      <alignment/>
    </xf>
    <xf numFmtId="0" fontId="34" fillId="0" borderId="28" xfId="0" applyFont="1" applyFill="1" applyBorder="1" applyAlignment="1">
      <alignment horizontal="left"/>
    </xf>
    <xf numFmtId="44" fontId="63" fillId="0" borderId="82" xfId="0" applyNumberFormat="1" applyFont="1" applyFill="1" applyBorder="1" applyAlignment="1">
      <alignment horizontal="right"/>
    </xf>
    <xf numFmtId="43" fontId="64" fillId="0" borderId="76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398"/>
      <c r="D1" s="398"/>
      <c r="E1" s="398"/>
      <c r="F1" s="398"/>
      <c r="G1" s="398"/>
    </row>
    <row r="2" spans="3:7" ht="18" customHeight="1">
      <c r="C2" s="398"/>
      <c r="D2" s="398"/>
      <c r="E2" s="398"/>
      <c r="F2" s="398"/>
      <c r="G2" s="398"/>
    </row>
    <row r="3" ht="12.75">
      <c r="F3" t="s">
        <v>534</v>
      </c>
    </row>
    <row r="5" spans="3:7" ht="18">
      <c r="C5" s="399" t="s">
        <v>370</v>
      </c>
      <c r="D5" s="399"/>
      <c r="E5" s="399"/>
      <c r="F5" s="399"/>
      <c r="G5" s="399"/>
    </row>
    <row r="6" spans="3:7" ht="18">
      <c r="C6" s="400" t="s">
        <v>101</v>
      </c>
      <c r="D6" s="400"/>
      <c r="E6" s="400"/>
      <c r="F6" s="400"/>
      <c r="G6" s="400"/>
    </row>
    <row r="7" spans="3:7" ht="18">
      <c r="C7" s="399" t="s">
        <v>46</v>
      </c>
      <c r="D7" s="399"/>
      <c r="E7" s="399"/>
      <c r="F7" s="399"/>
      <c r="G7" s="399"/>
    </row>
    <row r="8" spans="3:7" ht="18">
      <c r="C8" s="399" t="s">
        <v>123</v>
      </c>
      <c r="D8" s="399"/>
      <c r="E8" s="399"/>
      <c r="F8" s="399"/>
      <c r="G8" s="399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392" t="s">
        <v>104</v>
      </c>
      <c r="D11" s="393"/>
      <c r="E11" s="393"/>
      <c r="F11" s="393"/>
      <c r="G11" s="394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395" t="s">
        <v>69</v>
      </c>
      <c r="D71" s="396"/>
      <c r="E71" s="396"/>
      <c r="F71" s="396"/>
      <c r="G71" s="397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398"/>
      <c r="C1" s="398"/>
      <c r="D1" s="398"/>
      <c r="E1" s="398"/>
      <c r="F1" s="398"/>
    </row>
    <row r="2" spans="2:6" ht="17.25" customHeight="1">
      <c r="B2" s="398"/>
      <c r="C2" s="398"/>
      <c r="D2" s="398"/>
      <c r="E2" s="398"/>
      <c r="F2" s="398"/>
    </row>
    <row r="3" ht="12.75">
      <c r="E3" t="s">
        <v>533</v>
      </c>
    </row>
    <row r="5" spans="2:6" ht="18">
      <c r="B5" s="402" t="s">
        <v>488</v>
      </c>
      <c r="C5" s="402"/>
      <c r="D5" s="402"/>
      <c r="E5" s="402"/>
      <c r="F5" s="402"/>
    </row>
    <row r="6" spans="2:6" ht="18">
      <c r="B6" s="403" t="s">
        <v>369</v>
      </c>
      <c r="C6" s="403"/>
      <c r="D6" s="403"/>
      <c r="E6" s="403"/>
      <c r="F6" s="403"/>
    </row>
    <row r="7" spans="2:6" ht="18">
      <c r="B7" s="402" t="s">
        <v>46</v>
      </c>
      <c r="C7" s="402"/>
      <c r="D7" s="402"/>
      <c r="E7" s="402"/>
      <c r="F7" s="402"/>
    </row>
    <row r="8" spans="2:6" ht="18">
      <c r="B8" s="402" t="s">
        <v>94</v>
      </c>
      <c r="C8" s="402"/>
      <c r="D8" s="402"/>
      <c r="E8" s="402"/>
      <c r="F8" s="402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04" t="s">
        <v>52</v>
      </c>
      <c r="C23" s="405"/>
      <c r="D23" s="406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08" t="s">
        <v>325</v>
      </c>
      <c r="C25" s="409"/>
      <c r="D25" s="409"/>
      <c r="E25" s="409"/>
      <c r="F25" s="409"/>
    </row>
    <row r="26" spans="2:6" ht="21.75" customHeight="1">
      <c r="B26" s="409"/>
      <c r="C26" s="409"/>
      <c r="D26" s="409"/>
      <c r="E26" s="409"/>
      <c r="F26" s="409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07" t="s">
        <v>373</v>
      </c>
      <c r="C30" s="407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01"/>
      <c r="C34" s="401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2.875" style="0" customWidth="1"/>
    <col min="9" max="9" width="13.125" style="0" hidden="1" customWidth="1"/>
    <col min="10" max="10" width="13.25390625" style="0" hidden="1" customWidth="1"/>
    <col min="11" max="11" width="14.00390625" style="0" customWidth="1"/>
    <col min="12" max="12" width="13.75390625" style="0" customWidth="1"/>
    <col min="15" max="15" width="11.75390625" style="0" bestFit="1" customWidth="1"/>
  </cols>
  <sheetData>
    <row r="1" spans="1:12" ht="15.7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ht="15.75" customHeight="1">
      <c r="A2" s="418" t="s">
        <v>627</v>
      </c>
      <c r="B2" s="418"/>
      <c r="C2" s="418"/>
      <c r="D2" s="418"/>
      <c r="E2" s="418"/>
      <c r="F2" s="418"/>
      <c r="G2" s="248"/>
      <c r="H2" s="248"/>
      <c r="I2" s="248"/>
      <c r="J2" s="248"/>
      <c r="K2" s="248"/>
      <c r="L2" s="248"/>
    </row>
    <row r="3" spans="1:12" ht="23.25" customHeight="1" thickBot="1">
      <c r="A3" s="419" t="s">
        <v>628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32.25" thickBot="1">
      <c r="A4" s="233" t="s">
        <v>556</v>
      </c>
      <c r="B4" s="234" t="s">
        <v>557</v>
      </c>
      <c r="C4" s="235" t="s">
        <v>558</v>
      </c>
      <c r="D4" s="234" t="s">
        <v>559</v>
      </c>
      <c r="E4" s="234" t="s">
        <v>560</v>
      </c>
      <c r="F4" s="234" t="s">
        <v>561</v>
      </c>
      <c r="G4" s="412" t="s">
        <v>603</v>
      </c>
      <c r="H4" s="420"/>
      <c r="I4" s="420"/>
      <c r="J4" s="413"/>
      <c r="K4" s="410" t="s">
        <v>619</v>
      </c>
      <c r="L4" s="411"/>
    </row>
    <row r="5" spans="1:12" ht="21" thickBot="1">
      <c r="A5" s="236" t="s">
        <v>562</v>
      </c>
      <c r="B5" s="237"/>
      <c r="C5" s="238" t="s">
        <v>563</v>
      </c>
      <c r="D5" s="239" t="s">
        <v>564</v>
      </c>
      <c r="E5" s="239" t="s">
        <v>565</v>
      </c>
      <c r="F5" s="288" t="s">
        <v>62</v>
      </c>
      <c r="G5" s="412"/>
      <c r="H5" s="413"/>
      <c r="I5" s="412" t="s">
        <v>604</v>
      </c>
      <c r="J5" s="413"/>
      <c r="K5" s="414"/>
      <c r="L5" s="415"/>
    </row>
    <row r="6" spans="1:12" ht="9" customHeight="1" thickBot="1">
      <c r="A6" s="294" t="s">
        <v>196</v>
      </c>
      <c r="B6" s="290" t="s">
        <v>199</v>
      </c>
      <c r="C6" s="290" t="s">
        <v>200</v>
      </c>
      <c r="D6" s="291" t="s">
        <v>201</v>
      </c>
      <c r="E6" s="292" t="s">
        <v>202</v>
      </c>
      <c r="F6" s="293" t="s">
        <v>203</v>
      </c>
      <c r="G6" s="421">
        <v>8</v>
      </c>
      <c r="H6" s="422"/>
      <c r="I6" s="387">
        <v>9</v>
      </c>
      <c r="J6" s="423"/>
      <c r="K6" s="387">
        <v>10</v>
      </c>
      <c r="L6" s="388"/>
    </row>
    <row r="7" spans="1:12" ht="23.25" customHeight="1" thickBot="1">
      <c r="A7" s="295"/>
      <c r="B7" s="416" t="s">
        <v>554</v>
      </c>
      <c r="C7" s="416"/>
      <c r="D7" s="416"/>
      <c r="E7" s="416"/>
      <c r="F7" s="417"/>
      <c r="G7" s="385"/>
      <c r="H7" s="386"/>
      <c r="I7" s="385"/>
      <c r="J7" s="386"/>
      <c r="K7" s="306"/>
      <c r="L7" s="307"/>
    </row>
    <row r="8" spans="1:12" ht="15.75" customHeight="1">
      <c r="A8" s="254">
        <v>2</v>
      </c>
      <c r="B8" s="311" t="s">
        <v>569</v>
      </c>
      <c r="C8" s="289" t="s">
        <v>5</v>
      </c>
      <c r="D8" s="256">
        <v>592</v>
      </c>
      <c r="E8" s="257">
        <v>2</v>
      </c>
      <c r="F8" s="312">
        <f>D8*E8</f>
        <v>1184</v>
      </c>
      <c r="G8" s="306"/>
      <c r="H8" s="307"/>
      <c r="I8" s="306"/>
      <c r="J8" s="334">
        <f>F8</f>
        <v>1184</v>
      </c>
      <c r="K8" s="306"/>
      <c r="L8" s="307"/>
    </row>
    <row r="9" spans="1:12" ht="15" customHeight="1">
      <c r="A9" s="249">
        <v>3</v>
      </c>
      <c r="B9" s="255" t="s">
        <v>566</v>
      </c>
      <c r="C9" s="289" t="s">
        <v>5</v>
      </c>
      <c r="D9" s="256">
        <v>134</v>
      </c>
      <c r="E9" s="257">
        <v>2</v>
      </c>
      <c r="F9" s="258">
        <f>D9*E9</f>
        <v>268</v>
      </c>
      <c r="G9" s="389"/>
      <c r="H9" s="390"/>
      <c r="I9" s="306"/>
      <c r="J9" s="307">
        <v>268</v>
      </c>
      <c r="K9" s="306"/>
      <c r="L9" s="307"/>
    </row>
    <row r="10" spans="1:12" ht="15" customHeight="1" thickBot="1">
      <c r="A10" s="249"/>
      <c r="B10" s="250" t="s">
        <v>568</v>
      </c>
      <c r="C10" s="251"/>
      <c r="D10" s="252"/>
      <c r="E10" s="253"/>
      <c r="F10" s="301">
        <v>1452</v>
      </c>
      <c r="G10" s="391"/>
      <c r="H10" s="384"/>
      <c r="I10" s="424"/>
      <c r="J10" s="390"/>
      <c r="K10" s="306"/>
      <c r="L10" s="307"/>
    </row>
    <row r="11" spans="1:12" ht="25.5" customHeight="1" thickBot="1">
      <c r="A11" s="295"/>
      <c r="B11" s="416" t="s">
        <v>555</v>
      </c>
      <c r="C11" s="416"/>
      <c r="D11" s="416"/>
      <c r="E11" s="416"/>
      <c r="F11" s="416"/>
      <c r="G11" s="389"/>
      <c r="H11" s="390"/>
      <c r="I11" s="389"/>
      <c r="J11" s="390"/>
      <c r="K11" s="306"/>
      <c r="L11" s="307"/>
    </row>
    <row r="12" spans="1:12" ht="15.75">
      <c r="A12" s="313">
        <v>1</v>
      </c>
      <c r="B12" s="316" t="s">
        <v>573</v>
      </c>
      <c r="C12" s="297" t="s">
        <v>5</v>
      </c>
      <c r="D12" s="261">
        <v>132</v>
      </c>
      <c r="E12" s="322">
        <v>6.5</v>
      </c>
      <c r="F12" s="320">
        <f>E12*D12</f>
        <v>858</v>
      </c>
      <c r="G12" s="424">
        <f>F12</f>
        <v>858</v>
      </c>
      <c r="H12" s="390"/>
      <c r="I12" s="389"/>
      <c r="J12" s="390"/>
      <c r="K12" s="306"/>
      <c r="L12" s="307"/>
    </row>
    <row r="13" spans="1:12" ht="16.5" customHeight="1" hidden="1" thickBot="1">
      <c r="A13" s="314"/>
      <c r="B13" s="317"/>
      <c r="C13" s="318"/>
      <c r="D13" s="318"/>
      <c r="E13" s="323"/>
      <c r="F13" s="281"/>
      <c r="G13" s="298"/>
      <c r="H13" s="299"/>
      <c r="I13" s="389"/>
      <c r="J13" s="390"/>
      <c r="K13" s="306"/>
      <c r="L13" s="307"/>
    </row>
    <row r="14" spans="1:12" ht="16.5" thickBot="1">
      <c r="A14" s="315"/>
      <c r="B14" s="267" t="s">
        <v>568</v>
      </c>
      <c r="C14" s="319"/>
      <c r="D14" s="268"/>
      <c r="E14" s="269"/>
      <c r="F14" s="321">
        <v>858</v>
      </c>
      <c r="G14" s="389"/>
      <c r="H14" s="390"/>
      <c r="I14" s="389"/>
      <c r="J14" s="390"/>
      <c r="K14" s="306"/>
      <c r="L14" s="307"/>
    </row>
    <row r="15" spans="1:12" ht="24.75" customHeight="1" thickBot="1">
      <c r="A15" s="295"/>
      <c r="B15" s="416" t="s">
        <v>574</v>
      </c>
      <c r="C15" s="416"/>
      <c r="D15" s="416"/>
      <c r="E15" s="416"/>
      <c r="F15" s="417"/>
      <c r="G15" s="306"/>
      <c r="H15" s="307"/>
      <c r="I15" s="306"/>
      <c r="J15" s="307"/>
      <c r="K15" s="306"/>
      <c r="L15" s="307"/>
    </row>
    <row r="16" spans="1:12" ht="15.75">
      <c r="A16" s="254">
        <v>1</v>
      </c>
      <c r="B16" s="309" t="s">
        <v>575</v>
      </c>
      <c r="C16" s="289" t="s">
        <v>5</v>
      </c>
      <c r="D16" s="261">
        <v>132</v>
      </c>
      <c r="E16" s="262">
        <v>4.5</v>
      </c>
      <c r="F16" s="310">
        <f>E16*D16</f>
        <v>594</v>
      </c>
      <c r="G16" s="306"/>
      <c r="H16" s="334">
        <f>F16</f>
        <v>594</v>
      </c>
      <c r="I16" s="306"/>
      <c r="J16" s="307"/>
      <c r="K16" s="306"/>
      <c r="L16" s="307"/>
    </row>
    <row r="17" spans="1:12" ht="16.5" thickBot="1">
      <c r="A17" s="254"/>
      <c r="B17" s="267" t="s">
        <v>568</v>
      </c>
      <c r="C17" s="289"/>
      <c r="D17" s="256"/>
      <c r="E17" s="257"/>
      <c r="F17" s="324">
        <v>594</v>
      </c>
      <c r="G17" s="306"/>
      <c r="H17" s="307"/>
      <c r="I17" s="306"/>
      <c r="J17" s="307"/>
      <c r="K17" s="306"/>
      <c r="L17" s="307"/>
    </row>
    <row r="18" spans="1:12" ht="24.75" customHeight="1" thickBot="1">
      <c r="A18" s="295"/>
      <c r="B18" s="416" t="s">
        <v>572</v>
      </c>
      <c r="C18" s="416"/>
      <c r="D18" s="416"/>
      <c r="E18" s="416"/>
      <c r="F18" s="417"/>
      <c r="G18" s="389"/>
      <c r="H18" s="390"/>
      <c r="I18" s="389"/>
      <c r="J18" s="390"/>
      <c r="K18" s="306"/>
      <c r="L18" s="307"/>
    </row>
    <row r="19" spans="1:12" ht="15.75">
      <c r="A19" s="254">
        <v>1</v>
      </c>
      <c r="B19" s="255" t="s">
        <v>570</v>
      </c>
      <c r="C19" s="251" t="s">
        <v>5</v>
      </c>
      <c r="D19" s="256"/>
      <c r="E19" s="325">
        <v>130</v>
      </c>
      <c r="F19" s="258"/>
      <c r="G19" s="389"/>
      <c r="H19" s="390"/>
      <c r="I19" s="389"/>
      <c r="J19" s="390"/>
      <c r="K19" s="306"/>
      <c r="L19" s="307"/>
    </row>
    <row r="20" spans="1:12" ht="15.75">
      <c r="A20" s="249">
        <v>2</v>
      </c>
      <c r="B20" s="255" t="s">
        <v>571</v>
      </c>
      <c r="C20" s="251" t="s">
        <v>7</v>
      </c>
      <c r="D20" s="256"/>
      <c r="E20" s="325">
        <v>40</v>
      </c>
      <c r="F20" s="258"/>
      <c r="G20" s="306"/>
      <c r="H20" s="307"/>
      <c r="I20" s="306"/>
      <c r="J20" s="307"/>
      <c r="K20" s="306"/>
      <c r="L20" s="307"/>
    </row>
    <row r="21" spans="1:12" ht="16.5" customHeight="1" thickBot="1">
      <c r="A21" s="315"/>
      <c r="B21" s="250" t="s">
        <v>602</v>
      </c>
      <c r="C21" s="251"/>
      <c r="D21" s="252"/>
      <c r="E21" s="253"/>
      <c r="F21" s="302">
        <v>82000</v>
      </c>
      <c r="G21" s="424">
        <f>F21</f>
        <v>82000</v>
      </c>
      <c r="H21" s="390"/>
      <c r="I21" s="389"/>
      <c r="J21" s="390"/>
      <c r="K21" s="306" t="s">
        <v>601</v>
      </c>
      <c r="L21" s="307"/>
    </row>
    <row r="22" spans="1:12" ht="26.25" customHeight="1" thickBot="1">
      <c r="A22" s="426" t="s">
        <v>109</v>
      </c>
      <c r="B22" s="416"/>
      <c r="C22" s="416"/>
      <c r="D22" s="416"/>
      <c r="E22" s="416"/>
      <c r="F22" s="417"/>
      <c r="G22" s="389"/>
      <c r="H22" s="390"/>
      <c r="I22" s="389"/>
      <c r="J22" s="390"/>
      <c r="K22" s="306"/>
      <c r="L22" s="307"/>
    </row>
    <row r="23" spans="1:12" ht="15.75">
      <c r="A23" s="263"/>
      <c r="B23" s="326" t="s">
        <v>586</v>
      </c>
      <c r="C23" s="327"/>
      <c r="D23" s="256"/>
      <c r="E23" s="270"/>
      <c r="F23" s="271"/>
      <c r="G23" s="306"/>
      <c r="H23" s="307"/>
      <c r="I23" s="306"/>
      <c r="J23" s="307"/>
      <c r="K23" s="306"/>
      <c r="L23" s="307"/>
    </row>
    <row r="24" spans="1:12" ht="15.75">
      <c r="A24" s="263">
        <v>1</v>
      </c>
      <c r="B24" s="326" t="s">
        <v>576</v>
      </c>
      <c r="C24" s="327" t="s">
        <v>8</v>
      </c>
      <c r="D24" s="256">
        <v>7768</v>
      </c>
      <c r="E24" s="270">
        <v>2</v>
      </c>
      <c r="F24" s="271">
        <f>D24*E24</f>
        <v>15536</v>
      </c>
      <c r="G24" s="306"/>
      <c r="H24" s="334">
        <f>F24</f>
        <v>15536</v>
      </c>
      <c r="I24" s="306" t="s">
        <v>624</v>
      </c>
      <c r="J24" s="307"/>
      <c r="K24" s="306" t="s">
        <v>605</v>
      </c>
      <c r="L24" s="307"/>
    </row>
    <row r="25" spans="1:12" ht="14.25" customHeight="1">
      <c r="A25" s="264">
        <v>2</v>
      </c>
      <c r="B25" s="326" t="s">
        <v>577</v>
      </c>
      <c r="C25" s="327" t="s">
        <v>8</v>
      </c>
      <c r="D25" s="252">
        <v>362</v>
      </c>
      <c r="E25" s="270">
        <v>10</v>
      </c>
      <c r="F25" s="271">
        <v>3620</v>
      </c>
      <c r="G25" s="389"/>
      <c r="H25" s="390"/>
      <c r="I25" s="424" t="s">
        <v>624</v>
      </c>
      <c r="J25" s="390"/>
      <c r="K25" s="306" t="s">
        <v>601</v>
      </c>
      <c r="L25" s="307"/>
    </row>
    <row r="26" spans="1:12" ht="15.75">
      <c r="A26" s="264">
        <v>3</v>
      </c>
      <c r="B26" s="326" t="s">
        <v>585</v>
      </c>
      <c r="C26" s="327" t="s">
        <v>8</v>
      </c>
      <c r="D26" s="252">
        <v>406</v>
      </c>
      <c r="E26" s="270">
        <v>5</v>
      </c>
      <c r="F26" s="271">
        <f>E26*D26</f>
        <v>2030</v>
      </c>
      <c r="G26" s="389"/>
      <c r="H26" s="390"/>
      <c r="I26" s="424" t="s">
        <v>624</v>
      </c>
      <c r="J26" s="390"/>
      <c r="K26" s="306" t="s">
        <v>601</v>
      </c>
      <c r="L26" s="307"/>
    </row>
    <row r="27" spans="1:12" ht="15.75">
      <c r="A27" s="264">
        <v>4</v>
      </c>
      <c r="B27" s="326" t="s">
        <v>578</v>
      </c>
      <c r="C27" s="327" t="s">
        <v>8</v>
      </c>
      <c r="D27" s="252">
        <v>482</v>
      </c>
      <c r="E27" s="270">
        <v>5</v>
      </c>
      <c r="F27" s="271">
        <f>E27*D27</f>
        <v>2410</v>
      </c>
      <c r="G27" s="389"/>
      <c r="H27" s="390"/>
      <c r="I27" s="424" t="s">
        <v>624</v>
      </c>
      <c r="J27" s="390"/>
      <c r="K27" s="306" t="s">
        <v>601</v>
      </c>
      <c r="L27" s="307"/>
    </row>
    <row r="28" spans="1:12" ht="15.75">
      <c r="A28" s="264">
        <v>5</v>
      </c>
      <c r="B28" s="326" t="s">
        <v>579</v>
      </c>
      <c r="C28" s="327" t="s">
        <v>8</v>
      </c>
      <c r="D28" s="252">
        <v>683</v>
      </c>
      <c r="E28" s="270">
        <v>10</v>
      </c>
      <c r="F28" s="271">
        <f>E28*D28</f>
        <v>6830</v>
      </c>
      <c r="G28" s="389"/>
      <c r="H28" s="390"/>
      <c r="I28" s="424" t="s">
        <v>624</v>
      </c>
      <c r="J28" s="390"/>
      <c r="K28" s="306" t="s">
        <v>601</v>
      </c>
      <c r="L28" s="307"/>
    </row>
    <row r="29" spans="1:12" ht="15.75">
      <c r="A29" s="264">
        <v>6</v>
      </c>
      <c r="B29" s="326" t="s">
        <v>587</v>
      </c>
      <c r="C29" s="327" t="s">
        <v>8</v>
      </c>
      <c r="D29" s="252">
        <v>117</v>
      </c>
      <c r="E29" s="270">
        <v>10</v>
      </c>
      <c r="F29" s="271">
        <f>E29*D29</f>
        <v>1170</v>
      </c>
      <c r="G29" s="389"/>
      <c r="H29" s="390"/>
      <c r="I29" s="424" t="s">
        <v>624</v>
      </c>
      <c r="J29" s="390"/>
      <c r="K29" s="306" t="s">
        <v>601</v>
      </c>
      <c r="L29" s="307"/>
    </row>
    <row r="30" spans="1:12" ht="15.75">
      <c r="A30" s="264">
        <v>7</v>
      </c>
      <c r="B30" s="326" t="s">
        <v>580</v>
      </c>
      <c r="C30" s="327" t="s">
        <v>8</v>
      </c>
      <c r="D30" s="252">
        <v>122</v>
      </c>
      <c r="E30" s="270">
        <v>5</v>
      </c>
      <c r="F30" s="271">
        <f>E30*D30</f>
        <v>610</v>
      </c>
      <c r="G30" s="389"/>
      <c r="H30" s="390"/>
      <c r="I30" s="424" t="s">
        <v>624</v>
      </c>
      <c r="J30" s="390"/>
      <c r="K30" s="306" t="s">
        <v>601</v>
      </c>
      <c r="L30" s="307"/>
    </row>
    <row r="31" spans="1:12" ht="15.75">
      <c r="A31" s="264">
        <v>8</v>
      </c>
      <c r="B31" s="326" t="s">
        <v>588</v>
      </c>
      <c r="C31" s="327" t="s">
        <v>8</v>
      </c>
      <c r="D31" s="252">
        <v>132</v>
      </c>
      <c r="E31" s="270">
        <v>5</v>
      </c>
      <c r="F31" s="271">
        <v>660</v>
      </c>
      <c r="G31" s="389"/>
      <c r="H31" s="390"/>
      <c r="I31" s="424" t="s">
        <v>624</v>
      </c>
      <c r="J31" s="390"/>
      <c r="K31" s="306" t="s">
        <v>601</v>
      </c>
      <c r="L31" s="307"/>
    </row>
    <row r="32" spans="1:12" ht="15.75">
      <c r="A32" s="264">
        <v>9</v>
      </c>
      <c r="B32" s="326" t="s">
        <v>589</v>
      </c>
      <c r="C32" s="327" t="s">
        <v>8</v>
      </c>
      <c r="D32" s="252">
        <v>206</v>
      </c>
      <c r="E32" s="270">
        <v>10</v>
      </c>
      <c r="F32" s="271">
        <f>E32*D32</f>
        <v>2060</v>
      </c>
      <c r="G32" s="389"/>
      <c r="H32" s="390"/>
      <c r="I32" s="306" t="s">
        <v>624</v>
      </c>
      <c r="J32" s="334">
        <f>F32</f>
        <v>2060</v>
      </c>
      <c r="K32" s="306" t="s">
        <v>601</v>
      </c>
      <c r="L32" s="307"/>
    </row>
    <row r="33" spans="1:12" ht="15.75">
      <c r="A33" s="264">
        <v>10</v>
      </c>
      <c r="B33" s="328" t="s">
        <v>581</v>
      </c>
      <c r="C33" s="327" t="s">
        <v>8</v>
      </c>
      <c r="D33" s="252">
        <v>2069</v>
      </c>
      <c r="E33" s="270">
        <v>2</v>
      </c>
      <c r="F33" s="271">
        <f>E33*D33</f>
        <v>4138</v>
      </c>
      <c r="G33" s="306"/>
      <c r="H33" s="334">
        <f>F33</f>
        <v>4138</v>
      </c>
      <c r="I33" s="306" t="s">
        <v>624</v>
      </c>
      <c r="J33" s="307"/>
      <c r="K33" s="306" t="s">
        <v>605</v>
      </c>
      <c r="L33" s="307"/>
    </row>
    <row r="34" spans="1:12" ht="15.75">
      <c r="A34" s="264">
        <v>11</v>
      </c>
      <c r="B34" s="328" t="s">
        <v>582</v>
      </c>
      <c r="C34" s="327" t="s">
        <v>8</v>
      </c>
      <c r="D34" s="252">
        <v>665</v>
      </c>
      <c r="E34" s="270">
        <v>4</v>
      </c>
      <c r="F34" s="271">
        <f>E34*D34</f>
        <v>2660</v>
      </c>
      <c r="G34" s="306"/>
      <c r="H34" s="334">
        <f>F34</f>
        <v>2660</v>
      </c>
      <c r="I34" s="306" t="s">
        <v>624</v>
      </c>
      <c r="J34" s="307"/>
      <c r="K34" s="306" t="s">
        <v>601</v>
      </c>
      <c r="L34" s="307"/>
    </row>
    <row r="35" spans="1:12" ht="15.75">
      <c r="A35" s="264">
        <v>12</v>
      </c>
      <c r="B35" s="328" t="s">
        <v>590</v>
      </c>
      <c r="C35" s="327" t="s">
        <v>8</v>
      </c>
      <c r="D35" s="252">
        <v>850</v>
      </c>
      <c r="E35" s="270">
        <v>3</v>
      </c>
      <c r="F35" s="271">
        <f>E35*D35</f>
        <v>2550</v>
      </c>
      <c r="G35" s="306"/>
      <c r="H35" s="307"/>
      <c r="I35" s="306" t="s">
        <v>624</v>
      </c>
      <c r="J35" s="334">
        <f>F35</f>
        <v>2550</v>
      </c>
      <c r="K35" s="306" t="s">
        <v>601</v>
      </c>
      <c r="L35" s="307"/>
    </row>
    <row r="36" spans="1:12" ht="15.75">
      <c r="A36" s="264"/>
      <c r="B36" s="328" t="s">
        <v>591</v>
      </c>
      <c r="C36" s="327"/>
      <c r="D36" s="252"/>
      <c r="E36" s="270"/>
      <c r="F36" s="271"/>
      <c r="G36" s="306"/>
      <c r="H36" s="307"/>
      <c r="I36" s="306"/>
      <c r="J36" s="307"/>
      <c r="K36" s="306"/>
      <c r="L36" s="307"/>
    </row>
    <row r="37" spans="1:12" ht="15.75">
      <c r="A37" s="264">
        <v>1</v>
      </c>
      <c r="B37" s="328" t="s">
        <v>592</v>
      </c>
      <c r="C37" s="327" t="s">
        <v>8</v>
      </c>
      <c r="D37" s="252">
        <v>3950</v>
      </c>
      <c r="E37" s="270">
        <v>2</v>
      </c>
      <c r="F37" s="271">
        <f aca="true" t="shared" si="0" ref="F37:F46">E37*D37</f>
        <v>7900</v>
      </c>
      <c r="G37" s="306"/>
      <c r="H37" s="334">
        <f>F37</f>
        <v>7900</v>
      </c>
      <c r="I37" s="306" t="s">
        <v>624</v>
      </c>
      <c r="J37" s="307"/>
      <c r="K37" s="306" t="s">
        <v>601</v>
      </c>
      <c r="L37" s="307"/>
    </row>
    <row r="38" spans="1:12" ht="15.75">
      <c r="A38" s="264">
        <v>2</v>
      </c>
      <c r="B38" s="326" t="s">
        <v>577</v>
      </c>
      <c r="C38" s="327" t="s">
        <v>8</v>
      </c>
      <c r="D38" s="252">
        <v>362</v>
      </c>
      <c r="E38" s="270">
        <v>5</v>
      </c>
      <c r="F38" s="271">
        <f t="shared" si="0"/>
        <v>1810</v>
      </c>
      <c r="G38" s="306"/>
      <c r="H38" s="307"/>
      <c r="I38" s="306"/>
      <c r="J38" s="334">
        <f aca="true" t="shared" si="1" ref="J38:J45">F38</f>
        <v>1810</v>
      </c>
      <c r="K38" s="306"/>
      <c r="L38" s="307"/>
    </row>
    <row r="39" spans="1:12" ht="15.75">
      <c r="A39" s="264">
        <v>3</v>
      </c>
      <c r="B39" s="326" t="s">
        <v>585</v>
      </c>
      <c r="C39" s="327" t="s">
        <v>8</v>
      </c>
      <c r="D39" s="252">
        <v>406</v>
      </c>
      <c r="E39" s="270">
        <v>2</v>
      </c>
      <c r="F39" s="271">
        <f t="shared" si="0"/>
        <v>812</v>
      </c>
      <c r="G39" s="306"/>
      <c r="H39" s="307"/>
      <c r="I39" s="306"/>
      <c r="J39" s="334">
        <f t="shared" si="1"/>
        <v>812</v>
      </c>
      <c r="K39" s="306"/>
      <c r="L39" s="307"/>
    </row>
    <row r="40" spans="1:12" ht="15.75">
      <c r="A40" s="264">
        <v>4</v>
      </c>
      <c r="B40" s="326" t="s">
        <v>578</v>
      </c>
      <c r="C40" s="327" t="s">
        <v>8</v>
      </c>
      <c r="D40" s="252">
        <v>482</v>
      </c>
      <c r="E40" s="270">
        <v>6</v>
      </c>
      <c r="F40" s="271">
        <f t="shared" si="0"/>
        <v>2892</v>
      </c>
      <c r="G40" s="306"/>
      <c r="H40" s="307"/>
      <c r="I40" s="306" t="s">
        <v>624</v>
      </c>
      <c r="J40" s="334">
        <f t="shared" si="1"/>
        <v>2892</v>
      </c>
      <c r="K40" s="306" t="s">
        <v>601</v>
      </c>
      <c r="L40" s="307"/>
    </row>
    <row r="41" spans="1:12" ht="15.75">
      <c r="A41" s="264">
        <v>5</v>
      </c>
      <c r="B41" s="326" t="s">
        <v>579</v>
      </c>
      <c r="C41" s="327"/>
      <c r="D41" s="252">
        <v>683</v>
      </c>
      <c r="E41" s="270">
        <v>10</v>
      </c>
      <c r="F41" s="271">
        <f t="shared" si="0"/>
        <v>6830</v>
      </c>
      <c r="G41" s="306"/>
      <c r="H41" s="307"/>
      <c r="I41" s="306"/>
      <c r="J41" s="334">
        <f t="shared" si="1"/>
        <v>6830</v>
      </c>
      <c r="K41" s="306"/>
      <c r="L41" s="307"/>
    </row>
    <row r="42" spans="1:12" ht="15.75">
      <c r="A42" s="264">
        <v>6</v>
      </c>
      <c r="B42" s="326" t="s">
        <v>587</v>
      </c>
      <c r="C42" s="327" t="s">
        <v>8</v>
      </c>
      <c r="D42" s="252">
        <v>117</v>
      </c>
      <c r="E42" s="270">
        <v>10</v>
      </c>
      <c r="F42" s="271">
        <f t="shared" si="0"/>
        <v>1170</v>
      </c>
      <c r="G42" s="306"/>
      <c r="H42" s="307"/>
      <c r="I42" s="306"/>
      <c r="J42" s="334">
        <f t="shared" si="1"/>
        <v>1170</v>
      </c>
      <c r="K42" s="306"/>
      <c r="L42" s="307"/>
    </row>
    <row r="43" spans="1:12" ht="15.75">
      <c r="A43" s="264">
        <v>7</v>
      </c>
      <c r="B43" s="326" t="s">
        <v>580</v>
      </c>
      <c r="C43" s="327" t="s">
        <v>8</v>
      </c>
      <c r="D43" s="252">
        <v>122</v>
      </c>
      <c r="E43" s="270">
        <v>5</v>
      </c>
      <c r="F43" s="271">
        <f t="shared" si="0"/>
        <v>610</v>
      </c>
      <c r="G43" s="306"/>
      <c r="H43" s="307"/>
      <c r="I43" s="306"/>
      <c r="J43" s="334">
        <f t="shared" si="1"/>
        <v>610</v>
      </c>
      <c r="K43" s="306"/>
      <c r="L43" s="307"/>
    </row>
    <row r="44" spans="1:12" ht="15.75">
      <c r="A44" s="264">
        <v>8</v>
      </c>
      <c r="B44" s="326" t="s">
        <v>588</v>
      </c>
      <c r="C44" s="327" t="s">
        <v>8</v>
      </c>
      <c r="D44" s="252">
        <v>132</v>
      </c>
      <c r="E44" s="270">
        <v>5</v>
      </c>
      <c r="F44" s="271">
        <f t="shared" si="0"/>
        <v>660</v>
      </c>
      <c r="G44" s="306"/>
      <c r="H44" s="307"/>
      <c r="I44" s="306"/>
      <c r="J44" s="334">
        <f t="shared" si="1"/>
        <v>660</v>
      </c>
      <c r="K44" s="306"/>
      <c r="L44" s="307"/>
    </row>
    <row r="45" spans="1:12" ht="15.75">
      <c r="A45" s="264">
        <v>9</v>
      </c>
      <c r="B45" s="326" t="s">
        <v>589</v>
      </c>
      <c r="C45" s="327" t="s">
        <v>8</v>
      </c>
      <c r="D45" s="252">
        <v>206</v>
      </c>
      <c r="E45" s="270">
        <v>5</v>
      </c>
      <c r="F45" s="271">
        <f t="shared" si="0"/>
        <v>1030</v>
      </c>
      <c r="G45" s="306"/>
      <c r="H45" s="307"/>
      <c r="I45" s="306"/>
      <c r="J45" s="334">
        <f t="shared" si="1"/>
        <v>1030</v>
      </c>
      <c r="K45" s="306"/>
      <c r="L45" s="307"/>
    </row>
    <row r="46" spans="1:12" ht="15.75">
      <c r="A46" s="264">
        <v>10</v>
      </c>
      <c r="B46" s="328" t="s">
        <v>582</v>
      </c>
      <c r="C46" s="327" t="s">
        <v>8</v>
      </c>
      <c r="D46" s="252">
        <v>665</v>
      </c>
      <c r="E46" s="270">
        <v>1</v>
      </c>
      <c r="F46" s="271">
        <f t="shared" si="0"/>
        <v>665</v>
      </c>
      <c r="G46" s="306"/>
      <c r="H46" s="334">
        <f>F46</f>
        <v>665</v>
      </c>
      <c r="I46" s="306" t="s">
        <v>624</v>
      </c>
      <c r="J46" s="307"/>
      <c r="K46" s="306" t="s">
        <v>601</v>
      </c>
      <c r="L46" s="307"/>
    </row>
    <row r="47" spans="1:12" ht="15.75">
      <c r="A47" s="264"/>
      <c r="B47" s="328" t="s">
        <v>593</v>
      </c>
      <c r="C47" s="327"/>
      <c r="D47" s="252"/>
      <c r="E47" s="270"/>
      <c r="F47" s="271"/>
      <c r="G47" s="306"/>
      <c r="H47" s="307"/>
      <c r="I47" s="306"/>
      <c r="J47" s="307"/>
      <c r="K47" s="306"/>
      <c r="L47" s="307"/>
    </row>
    <row r="48" spans="1:12" ht="15.75">
      <c r="A48" s="264">
        <v>1</v>
      </c>
      <c r="B48" s="328" t="s">
        <v>583</v>
      </c>
      <c r="C48" s="327" t="s">
        <v>8</v>
      </c>
      <c r="D48" s="252">
        <v>3950</v>
      </c>
      <c r="E48" s="270">
        <v>1</v>
      </c>
      <c r="F48" s="271">
        <f aca="true" t="shared" si="2" ref="F48:F60">E48*D48</f>
        <v>3950</v>
      </c>
      <c r="G48" s="424">
        <f>F48</f>
        <v>3950</v>
      </c>
      <c r="H48" s="390"/>
      <c r="I48" s="389" t="s">
        <v>624</v>
      </c>
      <c r="J48" s="390"/>
      <c r="K48" s="306" t="s">
        <v>601</v>
      </c>
      <c r="L48" s="307"/>
    </row>
    <row r="49" spans="1:12" ht="15.75">
      <c r="A49" s="264">
        <v>2</v>
      </c>
      <c r="B49" s="328" t="s">
        <v>584</v>
      </c>
      <c r="C49" s="327" t="s">
        <v>8</v>
      </c>
      <c r="D49" s="252">
        <v>2069</v>
      </c>
      <c r="E49" s="270">
        <v>2</v>
      </c>
      <c r="F49" s="271">
        <f t="shared" si="2"/>
        <v>4138</v>
      </c>
      <c r="G49" s="306"/>
      <c r="H49" s="307"/>
      <c r="I49" s="306" t="s">
        <v>624</v>
      </c>
      <c r="J49" s="334">
        <f>F49</f>
        <v>4138</v>
      </c>
      <c r="K49" s="306" t="s">
        <v>601</v>
      </c>
      <c r="L49" s="307"/>
    </row>
    <row r="50" spans="1:12" ht="15.75">
      <c r="A50" s="264">
        <v>3</v>
      </c>
      <c r="B50" s="328" t="s">
        <v>594</v>
      </c>
      <c r="C50" s="327" t="s">
        <v>8</v>
      </c>
      <c r="D50" s="252">
        <v>494</v>
      </c>
      <c r="E50" s="270">
        <v>1</v>
      </c>
      <c r="F50" s="271">
        <f t="shared" si="2"/>
        <v>494</v>
      </c>
      <c r="G50" s="306"/>
      <c r="H50" s="307"/>
      <c r="I50" s="306" t="s">
        <v>624</v>
      </c>
      <c r="J50" s="334">
        <f>F50</f>
        <v>494</v>
      </c>
      <c r="K50" s="306" t="s">
        <v>601</v>
      </c>
      <c r="L50" s="307"/>
    </row>
    <row r="51" spans="1:12" ht="15.75">
      <c r="A51" s="264">
        <v>4</v>
      </c>
      <c r="B51" s="328" t="s">
        <v>595</v>
      </c>
      <c r="C51" s="327" t="s">
        <v>8</v>
      </c>
      <c r="D51" s="252">
        <v>494</v>
      </c>
      <c r="E51" s="270">
        <v>1</v>
      </c>
      <c r="F51" s="271">
        <f t="shared" si="2"/>
        <v>494</v>
      </c>
      <c r="G51" s="306"/>
      <c r="H51" s="307"/>
      <c r="I51" s="306"/>
      <c r="J51" s="334">
        <f>F51</f>
        <v>494</v>
      </c>
      <c r="K51" s="306"/>
      <c r="L51" s="307"/>
    </row>
    <row r="52" spans="1:12" ht="15.75">
      <c r="A52" s="264">
        <v>5</v>
      </c>
      <c r="B52" s="328" t="s">
        <v>582</v>
      </c>
      <c r="C52" s="327" t="s">
        <v>8</v>
      </c>
      <c r="D52" s="252">
        <v>665</v>
      </c>
      <c r="E52" s="270">
        <v>4</v>
      </c>
      <c r="F52" s="271">
        <f t="shared" si="2"/>
        <v>2660</v>
      </c>
      <c r="G52" s="306"/>
      <c r="H52" s="334">
        <f>F52</f>
        <v>2660</v>
      </c>
      <c r="I52" s="306" t="s">
        <v>624</v>
      </c>
      <c r="J52" s="307"/>
      <c r="K52" s="306" t="s">
        <v>601</v>
      </c>
      <c r="L52" s="307"/>
    </row>
    <row r="53" spans="1:12" ht="15.75">
      <c r="A53" s="264">
        <v>6</v>
      </c>
      <c r="B53" s="328" t="s">
        <v>577</v>
      </c>
      <c r="C53" s="327" t="s">
        <v>8</v>
      </c>
      <c r="D53" s="252">
        <v>362</v>
      </c>
      <c r="E53" s="270">
        <v>10</v>
      </c>
      <c r="F53" s="271">
        <f t="shared" si="2"/>
        <v>3620</v>
      </c>
      <c r="G53" s="306"/>
      <c r="H53" s="307"/>
      <c r="I53" s="306" t="s">
        <v>624</v>
      </c>
      <c r="J53" s="334">
        <f aca="true" t="shared" si="3" ref="J53:J60">F53</f>
        <v>3620</v>
      </c>
      <c r="K53" s="306" t="s">
        <v>625</v>
      </c>
      <c r="L53" s="307"/>
    </row>
    <row r="54" spans="1:12" ht="15.75">
      <c r="A54" s="264">
        <v>7</v>
      </c>
      <c r="B54" s="328" t="s">
        <v>585</v>
      </c>
      <c r="C54" s="327" t="s">
        <v>8</v>
      </c>
      <c r="D54" s="252">
        <v>406</v>
      </c>
      <c r="E54" s="270">
        <v>5</v>
      </c>
      <c r="F54" s="271">
        <f t="shared" si="2"/>
        <v>2030</v>
      </c>
      <c r="G54" s="306"/>
      <c r="H54" s="307"/>
      <c r="I54" s="306" t="s">
        <v>624</v>
      </c>
      <c r="J54" s="334">
        <f t="shared" si="3"/>
        <v>2030</v>
      </c>
      <c r="K54" s="306" t="s">
        <v>601</v>
      </c>
      <c r="L54" s="307"/>
    </row>
    <row r="55" spans="1:12" ht="15.75">
      <c r="A55" s="264">
        <v>8</v>
      </c>
      <c r="B55" s="328" t="s">
        <v>578</v>
      </c>
      <c r="C55" s="327" t="s">
        <v>8</v>
      </c>
      <c r="D55" s="252">
        <v>482</v>
      </c>
      <c r="E55" s="270">
        <v>5</v>
      </c>
      <c r="F55" s="271">
        <f t="shared" si="2"/>
        <v>2410</v>
      </c>
      <c r="G55" s="306"/>
      <c r="H55" s="307"/>
      <c r="I55" s="306" t="s">
        <v>624</v>
      </c>
      <c r="J55" s="334">
        <f t="shared" si="3"/>
        <v>2410</v>
      </c>
      <c r="K55" s="306" t="s">
        <v>626</v>
      </c>
      <c r="L55" s="307"/>
    </row>
    <row r="56" spans="1:12" ht="15.75">
      <c r="A56" s="264">
        <v>9</v>
      </c>
      <c r="B56" s="328" t="s">
        <v>579</v>
      </c>
      <c r="C56" s="327" t="s">
        <v>8</v>
      </c>
      <c r="D56" s="252">
        <v>683</v>
      </c>
      <c r="E56" s="270">
        <v>5</v>
      </c>
      <c r="F56" s="271">
        <f t="shared" si="2"/>
        <v>3415</v>
      </c>
      <c r="G56" s="306"/>
      <c r="H56" s="307"/>
      <c r="I56" s="306" t="s">
        <v>624</v>
      </c>
      <c r="J56" s="334">
        <f t="shared" si="3"/>
        <v>3415</v>
      </c>
      <c r="K56" s="306" t="s">
        <v>606</v>
      </c>
      <c r="L56" s="307"/>
    </row>
    <row r="57" spans="1:12" ht="15.75">
      <c r="A57" s="264">
        <v>10</v>
      </c>
      <c r="B57" s="326" t="s">
        <v>587</v>
      </c>
      <c r="C57" s="327" t="s">
        <v>8</v>
      </c>
      <c r="D57" s="252">
        <v>117</v>
      </c>
      <c r="E57" s="270">
        <v>10</v>
      </c>
      <c r="F57" s="271">
        <f t="shared" si="2"/>
        <v>1170</v>
      </c>
      <c r="G57" s="306"/>
      <c r="H57" s="307"/>
      <c r="I57" s="306" t="s">
        <v>624</v>
      </c>
      <c r="J57" s="334">
        <f t="shared" si="3"/>
        <v>1170</v>
      </c>
      <c r="K57" s="306" t="s">
        <v>601</v>
      </c>
      <c r="L57" s="307"/>
    </row>
    <row r="58" spans="1:12" ht="15.75">
      <c r="A58" s="264">
        <v>11</v>
      </c>
      <c r="B58" s="326" t="s">
        <v>580</v>
      </c>
      <c r="C58" s="327" t="s">
        <v>8</v>
      </c>
      <c r="D58" s="252">
        <v>122</v>
      </c>
      <c r="E58" s="270">
        <v>5</v>
      </c>
      <c r="F58" s="271">
        <f t="shared" si="2"/>
        <v>610</v>
      </c>
      <c r="G58" s="306"/>
      <c r="H58" s="307"/>
      <c r="I58" s="306" t="s">
        <v>624</v>
      </c>
      <c r="J58" s="334">
        <f t="shared" si="3"/>
        <v>610</v>
      </c>
      <c r="K58" s="306" t="s">
        <v>601</v>
      </c>
      <c r="L58" s="307"/>
    </row>
    <row r="59" spans="1:12" ht="15.75">
      <c r="A59" s="264">
        <v>12</v>
      </c>
      <c r="B59" s="326" t="s">
        <v>588</v>
      </c>
      <c r="C59" s="327" t="s">
        <v>8</v>
      </c>
      <c r="D59" s="252">
        <v>132</v>
      </c>
      <c r="E59" s="270">
        <v>5</v>
      </c>
      <c r="F59" s="271">
        <f t="shared" si="2"/>
        <v>660</v>
      </c>
      <c r="G59" s="306"/>
      <c r="H59" s="307"/>
      <c r="I59" s="306" t="s">
        <v>624</v>
      </c>
      <c r="J59" s="334">
        <f t="shared" si="3"/>
        <v>660</v>
      </c>
      <c r="K59" s="306" t="s">
        <v>601</v>
      </c>
      <c r="L59" s="307"/>
    </row>
    <row r="60" spans="1:12" ht="15.75">
      <c r="A60" s="264">
        <v>13</v>
      </c>
      <c r="B60" s="326" t="s">
        <v>589</v>
      </c>
      <c r="C60" s="327" t="s">
        <v>8</v>
      </c>
      <c r="D60" s="252">
        <v>206</v>
      </c>
      <c r="E60" s="270">
        <v>5</v>
      </c>
      <c r="F60" s="271">
        <f t="shared" si="2"/>
        <v>1030</v>
      </c>
      <c r="G60" s="306"/>
      <c r="H60" s="307"/>
      <c r="I60" s="306" t="s">
        <v>624</v>
      </c>
      <c r="J60" s="334">
        <f t="shared" si="3"/>
        <v>1030</v>
      </c>
      <c r="K60" s="306" t="s">
        <v>601</v>
      </c>
      <c r="L60" s="307"/>
    </row>
    <row r="61" spans="1:12" ht="15.75">
      <c r="A61" s="264"/>
      <c r="B61" s="326" t="s">
        <v>596</v>
      </c>
      <c r="C61" s="327"/>
      <c r="D61" s="252"/>
      <c r="E61" s="270"/>
      <c r="F61" s="271"/>
      <c r="G61" s="306"/>
      <c r="H61" s="307"/>
      <c r="I61" s="306"/>
      <c r="J61" s="307"/>
      <c r="K61" s="306"/>
      <c r="L61" s="307"/>
    </row>
    <row r="62" spans="1:12" ht="32.25" thickBot="1">
      <c r="A62" s="265"/>
      <c r="B62" s="364" t="s">
        <v>597</v>
      </c>
      <c r="C62" s="365" t="s">
        <v>8</v>
      </c>
      <c r="D62" s="266">
        <v>1603</v>
      </c>
      <c r="E62" s="366">
        <v>1</v>
      </c>
      <c r="F62" s="367">
        <f>E62*D62</f>
        <v>1603</v>
      </c>
      <c r="G62" s="306"/>
      <c r="H62" s="334">
        <f>F62</f>
        <v>1603</v>
      </c>
      <c r="I62" s="306" t="s">
        <v>624</v>
      </c>
      <c r="J62" s="334"/>
      <c r="K62" s="306" t="s">
        <v>607</v>
      </c>
      <c r="L62" s="307"/>
    </row>
    <row r="63" spans="1:12" ht="16.5" thickBot="1">
      <c r="A63" s="331"/>
      <c r="B63" s="361" t="s">
        <v>568</v>
      </c>
      <c r="C63" s="370"/>
      <c r="D63" s="345"/>
      <c r="E63" s="332"/>
      <c r="F63" s="368">
        <v>96937</v>
      </c>
      <c r="G63" s="306"/>
      <c r="H63" s="334"/>
      <c r="I63" s="306"/>
      <c r="J63" s="334"/>
      <c r="K63" s="306"/>
      <c r="L63" s="307"/>
    </row>
    <row r="64" spans="1:12" ht="15.75">
      <c r="A64" s="330"/>
      <c r="B64" s="372" t="s">
        <v>608</v>
      </c>
      <c r="C64" s="347"/>
      <c r="D64" s="261"/>
      <c r="E64" s="369"/>
      <c r="F64" s="371"/>
      <c r="G64" s="306"/>
      <c r="H64" s="334"/>
      <c r="I64" s="306"/>
      <c r="J64" s="334"/>
      <c r="K64" s="306"/>
      <c r="L64" s="307"/>
    </row>
    <row r="65" spans="1:12" ht="15.75">
      <c r="A65" s="264"/>
      <c r="B65" s="373" t="s">
        <v>611</v>
      </c>
      <c r="C65" s="374" t="s">
        <v>8</v>
      </c>
      <c r="D65" s="363">
        <v>586</v>
      </c>
      <c r="E65" s="377">
        <v>1</v>
      </c>
      <c r="F65" s="375">
        <v>586</v>
      </c>
      <c r="G65" s="306"/>
      <c r="H65" s="334"/>
      <c r="I65" s="306" t="s">
        <v>624</v>
      </c>
      <c r="J65" s="334"/>
      <c r="K65" s="358" t="s">
        <v>601</v>
      </c>
      <c r="L65" s="359"/>
    </row>
    <row r="66" spans="1:12" ht="15.75" customHeight="1">
      <c r="A66" s="263"/>
      <c r="B66" s="376" t="s">
        <v>612</v>
      </c>
      <c r="C66" s="374" t="s">
        <v>7</v>
      </c>
      <c r="D66" s="363">
        <v>612</v>
      </c>
      <c r="E66" s="377">
        <v>4</v>
      </c>
      <c r="F66" s="375">
        <f>E66*D66</f>
        <v>2448</v>
      </c>
      <c r="G66" s="306"/>
      <c r="H66" s="334"/>
      <c r="I66" s="306" t="s">
        <v>624</v>
      </c>
      <c r="J66" s="334"/>
      <c r="K66" s="358" t="s">
        <v>601</v>
      </c>
      <c r="L66" s="359"/>
    </row>
    <row r="67" spans="1:12" ht="33" customHeight="1">
      <c r="A67" s="263"/>
      <c r="B67" s="376" t="s">
        <v>621</v>
      </c>
      <c r="C67" s="374" t="s">
        <v>8</v>
      </c>
      <c r="D67" s="363">
        <v>1008</v>
      </c>
      <c r="E67" s="377">
        <v>3</v>
      </c>
      <c r="F67" s="375">
        <f>E67*D67</f>
        <v>3024</v>
      </c>
      <c r="G67" s="306"/>
      <c r="H67" s="334"/>
      <c r="I67" s="306" t="s">
        <v>624</v>
      </c>
      <c r="J67" s="334"/>
      <c r="K67" s="358" t="s">
        <v>601</v>
      </c>
      <c r="L67" s="359"/>
    </row>
    <row r="68" spans="1:12" ht="15.75" customHeight="1">
      <c r="A68" s="263"/>
      <c r="B68" s="376" t="s">
        <v>618</v>
      </c>
      <c r="C68" s="374" t="s">
        <v>11</v>
      </c>
      <c r="D68" s="363">
        <v>247</v>
      </c>
      <c r="E68" s="377">
        <v>3</v>
      </c>
      <c r="F68" s="375">
        <v>741</v>
      </c>
      <c r="G68" s="306"/>
      <c r="H68" s="334"/>
      <c r="I68" s="306" t="s">
        <v>624</v>
      </c>
      <c r="J68" s="334"/>
      <c r="K68" s="358" t="s">
        <v>601</v>
      </c>
      <c r="L68" s="359"/>
    </row>
    <row r="69" spans="1:12" ht="15.75" customHeight="1">
      <c r="A69" s="263"/>
      <c r="B69" s="376" t="s">
        <v>622</v>
      </c>
      <c r="C69" s="374" t="s">
        <v>8</v>
      </c>
      <c r="D69" s="363">
        <v>486</v>
      </c>
      <c r="E69" s="377">
        <v>3</v>
      </c>
      <c r="F69" s="375">
        <f>E69*D69</f>
        <v>1458</v>
      </c>
      <c r="G69" s="306"/>
      <c r="H69" s="334"/>
      <c r="I69" s="306" t="s">
        <v>624</v>
      </c>
      <c r="J69" s="334"/>
      <c r="K69" s="358" t="s">
        <v>601</v>
      </c>
      <c r="L69" s="359"/>
    </row>
    <row r="70" spans="1:12" ht="15.75" customHeight="1">
      <c r="A70" s="263"/>
      <c r="B70" s="376" t="s">
        <v>623</v>
      </c>
      <c r="C70" s="374" t="s">
        <v>8</v>
      </c>
      <c r="D70" s="363">
        <v>444</v>
      </c>
      <c r="E70" s="377">
        <v>1</v>
      </c>
      <c r="F70" s="375">
        <v>444</v>
      </c>
      <c r="G70" s="306"/>
      <c r="H70" s="334"/>
      <c r="I70" s="306" t="s">
        <v>624</v>
      </c>
      <c r="J70" s="334"/>
      <c r="K70" s="358" t="s">
        <v>601</v>
      </c>
      <c r="L70" s="359"/>
    </row>
    <row r="71" spans="1:12" ht="15.75" customHeight="1">
      <c r="A71" s="263"/>
      <c r="B71" s="376" t="s">
        <v>620</v>
      </c>
      <c r="C71" s="374" t="s">
        <v>8</v>
      </c>
      <c r="D71" s="363">
        <v>783</v>
      </c>
      <c r="E71" s="377">
        <v>2</v>
      </c>
      <c r="F71" s="375">
        <f>E71*D71</f>
        <v>1566</v>
      </c>
      <c r="G71" s="306"/>
      <c r="H71" s="334"/>
      <c r="I71" s="306" t="s">
        <v>624</v>
      </c>
      <c r="J71" s="334"/>
      <c r="K71" s="358" t="s">
        <v>601</v>
      </c>
      <c r="L71" s="359"/>
    </row>
    <row r="72" spans="1:12" ht="16.5" thickBot="1">
      <c r="A72" s="263"/>
      <c r="B72" s="373" t="s">
        <v>613</v>
      </c>
      <c r="C72" s="374" t="s">
        <v>7</v>
      </c>
      <c r="D72" s="363">
        <v>95</v>
      </c>
      <c r="E72" s="377">
        <v>5</v>
      </c>
      <c r="F72" s="375">
        <f>E72*D72</f>
        <v>475</v>
      </c>
      <c r="G72" s="306"/>
      <c r="H72" s="334"/>
      <c r="I72" s="306" t="s">
        <v>624</v>
      </c>
      <c r="J72" s="334"/>
      <c r="K72" s="358" t="s">
        <v>601</v>
      </c>
      <c r="L72" s="359"/>
    </row>
    <row r="73" spans="1:12" ht="23.25" customHeight="1" thickBot="1">
      <c r="A73" s="426" t="s">
        <v>567</v>
      </c>
      <c r="B73" s="416"/>
      <c r="C73" s="416"/>
      <c r="D73" s="416"/>
      <c r="E73" s="416"/>
      <c r="F73" s="417"/>
      <c r="G73" s="389"/>
      <c r="H73" s="390"/>
      <c r="I73" s="389"/>
      <c r="J73" s="390"/>
      <c r="K73" s="306"/>
      <c r="L73" s="307"/>
    </row>
    <row r="74" spans="1:12" ht="16.5" thickBot="1">
      <c r="A74" s="338">
        <v>1</v>
      </c>
      <c r="B74" s="278" t="s">
        <v>598</v>
      </c>
      <c r="C74" s="339" t="s">
        <v>8</v>
      </c>
      <c r="D74" s="340">
        <v>4687</v>
      </c>
      <c r="E74" s="341">
        <v>1</v>
      </c>
      <c r="F74" s="342">
        <v>4687</v>
      </c>
      <c r="G74" s="424">
        <f>F74</f>
        <v>4687</v>
      </c>
      <c r="H74" s="390"/>
      <c r="I74" s="389"/>
      <c r="J74" s="390"/>
      <c r="K74" s="306"/>
      <c r="L74" s="307"/>
    </row>
    <row r="75" spans="1:12" ht="16.5" thickBot="1">
      <c r="A75" s="331"/>
      <c r="B75" s="343" t="s">
        <v>568</v>
      </c>
      <c r="C75" s="344"/>
      <c r="D75" s="345"/>
      <c r="E75" s="346"/>
      <c r="F75" s="305">
        <v>4687</v>
      </c>
      <c r="G75" s="335"/>
      <c r="H75" s="307"/>
      <c r="I75" s="306"/>
      <c r="J75" s="307"/>
      <c r="K75" s="306"/>
      <c r="L75" s="307"/>
    </row>
    <row r="76" spans="1:12" ht="15.75">
      <c r="A76" s="330"/>
      <c r="B76" s="357" t="s">
        <v>608</v>
      </c>
      <c r="C76" s="347"/>
      <c r="D76" s="261"/>
      <c r="E76" s="262"/>
      <c r="F76" s="261"/>
      <c r="G76" s="335"/>
      <c r="H76" s="307"/>
      <c r="I76" s="306"/>
      <c r="J76" s="307"/>
      <c r="K76" s="306"/>
      <c r="L76" s="307"/>
    </row>
    <row r="77" spans="1:12" ht="15.75">
      <c r="A77" s="264"/>
      <c r="B77" s="348" t="s">
        <v>389</v>
      </c>
      <c r="C77" s="349" t="s">
        <v>7</v>
      </c>
      <c r="D77" s="352">
        <v>95</v>
      </c>
      <c r="E77" s="353">
        <v>32</v>
      </c>
      <c r="F77" s="352">
        <f>E77*D77</f>
        <v>3040</v>
      </c>
      <c r="G77" s="335"/>
      <c r="H77" s="307"/>
      <c r="I77" s="306" t="s">
        <v>624</v>
      </c>
      <c r="J77" s="307"/>
      <c r="K77" s="358" t="s">
        <v>601</v>
      </c>
      <c r="L77" s="359"/>
    </row>
    <row r="78" spans="1:12" ht="13.5" customHeight="1" thickBot="1">
      <c r="A78" s="338"/>
      <c r="B78" s="350" t="s">
        <v>609</v>
      </c>
      <c r="C78" s="351" t="s">
        <v>8</v>
      </c>
      <c r="D78" s="354">
        <v>206</v>
      </c>
      <c r="E78" s="355">
        <v>4</v>
      </c>
      <c r="F78" s="356">
        <f>E78*D78</f>
        <v>824</v>
      </c>
      <c r="G78" s="335"/>
      <c r="H78" s="307"/>
      <c r="I78" s="306" t="s">
        <v>624</v>
      </c>
      <c r="J78" s="307"/>
      <c r="K78" s="358" t="s">
        <v>601</v>
      </c>
      <c r="L78" s="359"/>
    </row>
    <row r="79" spans="1:12" ht="24.75" customHeight="1" thickBot="1">
      <c r="A79" s="426" t="s">
        <v>110</v>
      </c>
      <c r="B79" s="416"/>
      <c r="C79" s="416"/>
      <c r="D79" s="416"/>
      <c r="E79" s="416"/>
      <c r="F79" s="417"/>
      <c r="G79" s="430"/>
      <c r="H79" s="390"/>
      <c r="I79" s="389"/>
      <c r="J79" s="390"/>
      <c r="K79" s="306"/>
      <c r="L79" s="307"/>
    </row>
    <row r="80" spans="1:12" ht="21" customHeight="1">
      <c r="A80" s="330">
        <v>1</v>
      </c>
      <c r="B80" s="255" t="s">
        <v>599</v>
      </c>
      <c r="C80" s="289" t="s">
        <v>14</v>
      </c>
      <c r="D80" s="256">
        <v>147</v>
      </c>
      <c r="E80" s="257">
        <v>105</v>
      </c>
      <c r="F80" s="256">
        <f>E80*D80</f>
        <v>15435</v>
      </c>
      <c r="G80" s="427">
        <f>F80</f>
        <v>15435</v>
      </c>
      <c r="H80" s="390"/>
      <c r="I80" s="389"/>
      <c r="J80" s="390"/>
      <c r="K80" s="306"/>
      <c r="L80" s="307"/>
    </row>
    <row r="81" spans="1:12" ht="21" customHeight="1">
      <c r="A81" s="264">
        <v>2</v>
      </c>
      <c r="B81" s="250" t="s">
        <v>74</v>
      </c>
      <c r="C81" s="251" t="s">
        <v>14</v>
      </c>
      <c r="D81" s="252">
        <v>142</v>
      </c>
      <c r="E81" s="253">
        <v>50</v>
      </c>
      <c r="F81" s="252">
        <f>E81*D81</f>
        <v>7100</v>
      </c>
      <c r="G81" s="308"/>
      <c r="H81" s="334">
        <f>F81</f>
        <v>7100</v>
      </c>
      <c r="I81" s="306"/>
      <c r="J81" s="307"/>
      <c r="K81" s="306"/>
      <c r="L81" s="307"/>
    </row>
    <row r="82" spans="1:12" ht="15.75">
      <c r="A82" s="264">
        <v>3</v>
      </c>
      <c r="B82" s="250" t="s">
        <v>23</v>
      </c>
      <c r="C82" s="251" t="s">
        <v>8</v>
      </c>
      <c r="D82" s="252">
        <v>273</v>
      </c>
      <c r="E82" s="253">
        <v>4</v>
      </c>
      <c r="F82" s="252">
        <f>E82*D82</f>
        <v>1092</v>
      </c>
      <c r="G82" s="427">
        <f>F82</f>
        <v>1092</v>
      </c>
      <c r="H82" s="390"/>
      <c r="I82" s="389"/>
      <c r="J82" s="390"/>
      <c r="K82" s="306"/>
      <c r="L82" s="307"/>
    </row>
    <row r="83" spans="1:12" ht="15.75">
      <c r="A83" s="264">
        <v>4</v>
      </c>
      <c r="B83" s="250" t="s">
        <v>192</v>
      </c>
      <c r="C83" s="251" t="s">
        <v>12</v>
      </c>
      <c r="D83" s="252">
        <v>550</v>
      </c>
      <c r="E83" s="253">
        <v>2</v>
      </c>
      <c r="F83" s="252">
        <f>E83*D83</f>
        <v>1100</v>
      </c>
      <c r="G83" s="430"/>
      <c r="H83" s="390"/>
      <c r="I83" s="424" t="s">
        <v>624</v>
      </c>
      <c r="J83" s="390"/>
      <c r="K83" s="306" t="s">
        <v>601</v>
      </c>
      <c r="L83" s="307"/>
    </row>
    <row r="84" spans="1:12" ht="17.25" customHeight="1" thickBot="1">
      <c r="A84" s="265">
        <v>5</v>
      </c>
      <c r="B84" s="360" t="s">
        <v>600</v>
      </c>
      <c r="C84" s="276" t="s">
        <v>8</v>
      </c>
      <c r="D84" s="266">
        <v>11000</v>
      </c>
      <c r="E84" s="277">
        <v>1</v>
      </c>
      <c r="F84" s="266">
        <f>E84*D84</f>
        <v>11000</v>
      </c>
      <c r="G84" s="430"/>
      <c r="H84" s="390"/>
      <c r="I84" s="424">
        <f>F84</f>
        <v>11000</v>
      </c>
      <c r="J84" s="390"/>
      <c r="K84" s="306"/>
      <c r="L84" s="307"/>
    </row>
    <row r="85" spans="1:12" ht="17.25" customHeight="1" thickBot="1">
      <c r="A85" s="331"/>
      <c r="B85" s="361" t="s">
        <v>568</v>
      </c>
      <c r="C85" s="344"/>
      <c r="D85" s="345"/>
      <c r="E85" s="346"/>
      <c r="F85" s="305">
        <v>35727</v>
      </c>
      <c r="G85" s="308"/>
      <c r="H85" s="307"/>
      <c r="I85" s="335"/>
      <c r="J85" s="307"/>
      <c r="K85" s="306"/>
      <c r="L85" s="307"/>
    </row>
    <row r="86" spans="1:12" ht="17.25" customHeight="1">
      <c r="A86" s="330"/>
      <c r="B86" s="357" t="s">
        <v>608</v>
      </c>
      <c r="C86" s="297"/>
      <c r="D86" s="261"/>
      <c r="E86" s="262"/>
      <c r="F86" s="261"/>
      <c r="G86" s="308"/>
      <c r="H86" s="307"/>
      <c r="I86" s="335"/>
      <c r="J86" s="307"/>
      <c r="K86" s="306"/>
      <c r="L86" s="307"/>
    </row>
    <row r="87" spans="1:12" ht="17.25" customHeight="1">
      <c r="A87" s="263"/>
      <c r="B87" s="348" t="s">
        <v>87</v>
      </c>
      <c r="C87" s="362" t="s">
        <v>610</v>
      </c>
      <c r="D87" s="363">
        <v>40</v>
      </c>
      <c r="E87" s="378">
        <v>1</v>
      </c>
      <c r="F87" s="363">
        <v>40</v>
      </c>
      <c r="G87" s="308"/>
      <c r="H87" s="307"/>
      <c r="I87" s="335" t="s">
        <v>624</v>
      </c>
      <c r="J87" s="307"/>
      <c r="K87" s="358" t="s">
        <v>601</v>
      </c>
      <c r="L87" s="359"/>
    </row>
    <row r="88" spans="1:12" ht="17.25" customHeight="1">
      <c r="A88" s="264"/>
      <c r="B88" s="348" t="s">
        <v>614</v>
      </c>
      <c r="C88" s="362" t="s">
        <v>7</v>
      </c>
      <c r="D88" s="363">
        <v>716</v>
      </c>
      <c r="E88" s="378">
        <v>3</v>
      </c>
      <c r="F88" s="363">
        <f>E88*D88</f>
        <v>2148</v>
      </c>
      <c r="G88" s="308"/>
      <c r="H88" s="307"/>
      <c r="I88" s="335" t="s">
        <v>624</v>
      </c>
      <c r="J88" s="307"/>
      <c r="K88" s="358" t="s">
        <v>601</v>
      </c>
      <c r="L88" s="359"/>
    </row>
    <row r="89" spans="1:12" ht="17.25" customHeight="1">
      <c r="A89" s="264"/>
      <c r="B89" s="348" t="s">
        <v>615</v>
      </c>
      <c r="C89" s="362" t="s">
        <v>8</v>
      </c>
      <c r="D89" s="363">
        <v>112</v>
      </c>
      <c r="E89" s="378">
        <v>8</v>
      </c>
      <c r="F89" s="363">
        <f>E89*D89</f>
        <v>896</v>
      </c>
      <c r="G89" s="308"/>
      <c r="H89" s="307"/>
      <c r="I89" s="335" t="s">
        <v>624</v>
      </c>
      <c r="J89" s="307"/>
      <c r="K89" s="358" t="s">
        <v>601</v>
      </c>
      <c r="L89" s="359"/>
    </row>
    <row r="90" spans="1:12" ht="17.25" customHeight="1">
      <c r="A90" s="263"/>
      <c r="B90" s="348" t="s">
        <v>616</v>
      </c>
      <c r="C90" s="362" t="s">
        <v>8</v>
      </c>
      <c r="D90" s="363">
        <v>51</v>
      </c>
      <c r="E90" s="378">
        <v>75</v>
      </c>
      <c r="F90" s="363">
        <f>E90*D90</f>
        <v>3825</v>
      </c>
      <c r="G90" s="308"/>
      <c r="H90" s="307"/>
      <c r="I90" s="335" t="s">
        <v>624</v>
      </c>
      <c r="J90" s="307"/>
      <c r="K90" s="358" t="s">
        <v>601</v>
      </c>
      <c r="L90" s="359"/>
    </row>
    <row r="91" spans="1:12" ht="16.5" thickBot="1">
      <c r="A91" s="264"/>
      <c r="B91" s="348"/>
      <c r="C91" s="362"/>
      <c r="D91" s="363"/>
      <c r="E91" s="378"/>
      <c r="F91" s="363"/>
      <c r="G91" s="430"/>
      <c r="H91" s="390"/>
      <c r="I91" s="424"/>
      <c r="J91" s="390"/>
      <c r="K91" s="452"/>
      <c r="L91" s="453"/>
    </row>
    <row r="92" spans="1:12" ht="32.25" thickBot="1">
      <c r="A92" s="333"/>
      <c r="B92" s="303" t="s">
        <v>323</v>
      </c>
      <c r="C92" s="304"/>
      <c r="D92" s="304"/>
      <c r="E92" s="304"/>
      <c r="F92" s="305">
        <v>222255</v>
      </c>
      <c r="G92" s="428">
        <f>SUM(G7:H91)</f>
        <v>150878</v>
      </c>
      <c r="H92" s="429"/>
      <c r="I92" s="424">
        <f>SUM(I8:J91)</f>
        <v>52947</v>
      </c>
      <c r="J92" s="451"/>
      <c r="K92" s="454"/>
      <c r="L92" s="459">
        <v>204557</v>
      </c>
    </row>
    <row r="93" spans="1:12" ht="15" customHeight="1" thickBot="1">
      <c r="A93" s="280"/>
      <c r="B93" s="278" t="s">
        <v>617</v>
      </c>
      <c r="C93" s="275"/>
      <c r="D93" s="272"/>
      <c r="E93" s="273"/>
      <c r="F93" s="296"/>
      <c r="G93" s="260"/>
      <c r="H93" s="381">
        <v>7600</v>
      </c>
      <c r="I93" s="260"/>
      <c r="J93" s="260"/>
      <c r="K93" s="455"/>
      <c r="L93" s="456"/>
    </row>
    <row r="94" spans="1:12" ht="18" thickBot="1">
      <c r="A94" s="259"/>
      <c r="B94" s="379" t="s">
        <v>568</v>
      </c>
      <c r="C94" s="380"/>
      <c r="D94" s="380"/>
      <c r="E94" s="380"/>
      <c r="F94" s="380"/>
      <c r="G94" s="380"/>
      <c r="H94" s="382">
        <f>G92+H93</f>
        <v>158478</v>
      </c>
      <c r="I94" s="329"/>
      <c r="J94" s="279"/>
      <c r="K94" s="457"/>
      <c r="L94" s="458"/>
    </row>
    <row r="95" spans="1:15" ht="15.75">
      <c r="A95" s="259"/>
      <c r="B95" s="432"/>
      <c r="C95" s="432"/>
      <c r="D95" s="281"/>
      <c r="E95" s="274"/>
      <c r="F95" s="272"/>
      <c r="G95" s="260"/>
      <c r="H95" s="337"/>
      <c r="I95" s="260"/>
      <c r="J95" s="260"/>
      <c r="K95" s="260"/>
      <c r="L95" s="260"/>
      <c r="O95" s="30"/>
    </row>
    <row r="96" spans="1:12" ht="15.75">
      <c r="A96" s="259"/>
      <c r="B96" s="279"/>
      <c r="C96" s="279"/>
      <c r="D96" s="281"/>
      <c r="E96" s="274"/>
      <c r="F96" s="274"/>
      <c r="G96" s="260"/>
      <c r="H96" s="260"/>
      <c r="I96" s="260"/>
      <c r="J96" s="260"/>
      <c r="K96" s="260"/>
      <c r="L96" s="260"/>
    </row>
    <row r="97" spans="1:12" ht="15">
      <c r="A97" s="282"/>
      <c r="B97" s="283"/>
      <c r="C97" s="425"/>
      <c r="D97" s="425"/>
      <c r="E97" s="284"/>
      <c r="F97" s="284"/>
      <c r="G97" s="285"/>
      <c r="H97" s="285"/>
      <c r="I97" s="285"/>
      <c r="J97" s="285"/>
      <c r="K97" s="285"/>
      <c r="L97" s="285"/>
    </row>
    <row r="98" spans="1:12" ht="15">
      <c r="A98" s="282"/>
      <c r="B98" s="287"/>
      <c r="C98" s="283"/>
      <c r="D98" s="284"/>
      <c r="E98" s="284"/>
      <c r="F98" s="286"/>
      <c r="G98" s="285"/>
      <c r="H98" s="285"/>
      <c r="I98" s="285"/>
      <c r="J98" s="285"/>
      <c r="K98" s="285"/>
      <c r="L98" s="285"/>
    </row>
    <row r="99" spans="1:12" ht="15">
      <c r="A99" s="240"/>
      <c r="B99" s="245"/>
      <c r="C99" s="431"/>
      <c r="D99" s="431"/>
      <c r="E99" s="431"/>
      <c r="F99" s="244"/>
      <c r="G99" s="246"/>
      <c r="H99" s="242"/>
      <c r="I99" s="242"/>
      <c r="J99" s="336"/>
      <c r="K99" s="242"/>
      <c r="L99" s="285"/>
    </row>
    <row r="100" spans="1:12" ht="12.75">
      <c r="A100" s="240"/>
      <c r="B100" s="247"/>
      <c r="C100" s="425"/>
      <c r="D100" s="425"/>
      <c r="E100" s="244"/>
      <c r="F100" s="244"/>
      <c r="G100" s="242"/>
      <c r="H100" s="242"/>
      <c r="I100" s="300"/>
      <c r="J100" s="300"/>
      <c r="K100" s="242"/>
      <c r="L100" s="242"/>
    </row>
    <row r="101" spans="1:12" ht="12.75">
      <c r="A101" s="240"/>
      <c r="B101" s="245"/>
      <c r="C101" s="247"/>
      <c r="D101" s="247"/>
      <c r="E101" s="244"/>
      <c r="F101" s="244"/>
      <c r="G101" s="242"/>
      <c r="H101" s="242"/>
      <c r="I101" s="242"/>
      <c r="J101" s="336"/>
      <c r="K101" s="242"/>
      <c r="L101" s="242"/>
    </row>
    <row r="102" spans="1:12" ht="12.75">
      <c r="A102" s="240"/>
      <c r="B102" s="245"/>
      <c r="C102" s="247"/>
      <c r="D102" s="247"/>
      <c r="E102" s="244"/>
      <c r="F102" s="244"/>
      <c r="G102" s="242"/>
      <c r="H102" s="242"/>
      <c r="I102" s="242"/>
      <c r="J102" s="242"/>
      <c r="K102" s="242"/>
      <c r="L102" s="242"/>
    </row>
    <row r="103" spans="1:12" ht="12.75">
      <c r="A103" s="240"/>
      <c r="B103" s="245"/>
      <c r="C103" s="247"/>
      <c r="D103" s="247"/>
      <c r="E103" s="244"/>
      <c r="F103" s="244"/>
      <c r="G103" s="242"/>
      <c r="H103" s="242"/>
      <c r="I103" s="242"/>
      <c r="J103" s="242"/>
      <c r="K103" s="383"/>
      <c r="L103" s="383"/>
    </row>
    <row r="104" spans="1:12" ht="12.75">
      <c r="A104" s="240"/>
      <c r="B104" s="243"/>
      <c r="C104" s="244"/>
      <c r="D104" s="244"/>
      <c r="E104" s="244"/>
      <c r="F104" s="244"/>
      <c r="G104" s="242"/>
      <c r="H104" s="242"/>
      <c r="I104" s="242"/>
      <c r="J104" s="242"/>
      <c r="K104" s="242"/>
      <c r="L104" s="242"/>
    </row>
    <row r="105" spans="1:12" ht="12.75">
      <c r="A105" s="240"/>
      <c r="B105" s="245"/>
      <c r="C105" s="431"/>
      <c r="D105" s="431"/>
      <c r="E105" s="431"/>
      <c r="F105" s="242"/>
      <c r="G105" s="242"/>
      <c r="H105" s="242"/>
      <c r="I105" s="242"/>
      <c r="J105" s="242"/>
      <c r="K105" s="242"/>
      <c r="L105" s="242"/>
    </row>
    <row r="106" spans="1:12" ht="12.75">
      <c r="A106" s="240"/>
      <c r="B106" s="247"/>
      <c r="C106" s="425"/>
      <c r="D106" s="425"/>
      <c r="E106" s="244"/>
      <c r="F106" s="242"/>
      <c r="G106" s="242"/>
      <c r="H106" s="242"/>
      <c r="I106" s="242"/>
      <c r="J106" s="242"/>
      <c r="K106" s="242"/>
      <c r="L106" s="242"/>
    </row>
    <row r="107" spans="1:12" ht="12.75">
      <c r="A107" s="240"/>
      <c r="B107" s="241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</row>
    <row r="108" spans="1:12" ht="12.75">
      <c r="A108" s="240"/>
      <c r="B108" s="245"/>
      <c r="C108" s="431"/>
      <c r="D108" s="431"/>
      <c r="E108" s="431"/>
      <c r="F108" s="242"/>
      <c r="G108" s="242"/>
      <c r="H108" s="242"/>
      <c r="I108" s="242"/>
      <c r="J108" s="242"/>
      <c r="K108" s="242"/>
      <c r="L108" s="242"/>
    </row>
    <row r="109" spans="1:12" ht="12.75">
      <c r="A109" s="240"/>
      <c r="B109" s="247"/>
      <c r="C109" s="425"/>
      <c r="D109" s="425"/>
      <c r="E109" s="244"/>
      <c r="F109" s="242"/>
      <c r="G109" s="242"/>
      <c r="H109" s="242"/>
      <c r="I109" s="242"/>
      <c r="J109" s="242"/>
      <c r="K109" s="242"/>
      <c r="L109" s="242"/>
    </row>
    <row r="110" spans="1:12" ht="12.75">
      <c r="A110" s="240"/>
      <c r="B110" s="241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</row>
    <row r="111" spans="1:12" ht="12.75">
      <c r="A111" s="240"/>
      <c r="B111" s="245"/>
      <c r="C111" s="431"/>
      <c r="D111" s="431"/>
      <c r="E111" s="431"/>
      <c r="F111" s="242"/>
      <c r="G111" s="242"/>
      <c r="H111" s="242"/>
      <c r="I111" s="242"/>
      <c r="J111" s="242"/>
      <c r="K111" s="242"/>
      <c r="L111" s="242"/>
    </row>
    <row r="112" spans="2:5" ht="12.75">
      <c r="B112" s="247"/>
      <c r="C112" s="425"/>
      <c r="D112" s="425"/>
      <c r="E112" s="244"/>
    </row>
    <row r="113" ht="12.75">
      <c r="L113" s="30"/>
    </row>
    <row r="115" ht="12.75">
      <c r="H115" s="30"/>
    </row>
  </sheetData>
  <sheetProtection/>
  <mergeCells count="83">
    <mergeCell ref="C112:D112"/>
    <mergeCell ref="G82:H82"/>
    <mergeCell ref="I82:J82"/>
    <mergeCell ref="G83:H83"/>
    <mergeCell ref="I83:J83"/>
    <mergeCell ref="G84:H84"/>
    <mergeCell ref="I84:J84"/>
    <mergeCell ref="G91:H91"/>
    <mergeCell ref="I91:J91"/>
    <mergeCell ref="C108:E108"/>
    <mergeCell ref="I80:J80"/>
    <mergeCell ref="G74:H74"/>
    <mergeCell ref="I74:J74"/>
    <mergeCell ref="C111:E111"/>
    <mergeCell ref="C109:D109"/>
    <mergeCell ref="C97:D97"/>
    <mergeCell ref="C106:D106"/>
    <mergeCell ref="C105:E105"/>
    <mergeCell ref="C99:E99"/>
    <mergeCell ref="B95:C95"/>
    <mergeCell ref="I30:J30"/>
    <mergeCell ref="A79:F79"/>
    <mergeCell ref="G79:H79"/>
    <mergeCell ref="I79:J79"/>
    <mergeCell ref="I22:J22"/>
    <mergeCell ref="G25:H25"/>
    <mergeCell ref="G31:H31"/>
    <mergeCell ref="I31:J31"/>
    <mergeCell ref="I25:J25"/>
    <mergeCell ref="I26:J26"/>
    <mergeCell ref="G26:H26"/>
    <mergeCell ref="G27:H27"/>
    <mergeCell ref="G29:H29"/>
    <mergeCell ref="I29:J29"/>
    <mergeCell ref="I92:J92"/>
    <mergeCell ref="I27:J27"/>
    <mergeCell ref="G28:H28"/>
    <mergeCell ref="I28:J28"/>
    <mergeCell ref="G48:H48"/>
    <mergeCell ref="G32:H32"/>
    <mergeCell ref="G73:H73"/>
    <mergeCell ref="I73:J73"/>
    <mergeCell ref="I48:J48"/>
    <mergeCell ref="G30:H30"/>
    <mergeCell ref="G21:H21"/>
    <mergeCell ref="G19:H19"/>
    <mergeCell ref="I14:J14"/>
    <mergeCell ref="I18:J18"/>
    <mergeCell ref="I19:J19"/>
    <mergeCell ref="G14:H14"/>
    <mergeCell ref="G18:H18"/>
    <mergeCell ref="I21:J21"/>
    <mergeCell ref="C100:D100"/>
    <mergeCell ref="A22:F22"/>
    <mergeCell ref="G22:H22"/>
    <mergeCell ref="A73:F73"/>
    <mergeCell ref="G80:H80"/>
    <mergeCell ref="G92:H92"/>
    <mergeCell ref="B18:F18"/>
    <mergeCell ref="G6:H6"/>
    <mergeCell ref="I6:J6"/>
    <mergeCell ref="B15:F15"/>
    <mergeCell ref="G7:H7"/>
    <mergeCell ref="G9:H9"/>
    <mergeCell ref="G12:H12"/>
    <mergeCell ref="G11:H11"/>
    <mergeCell ref="I10:J10"/>
    <mergeCell ref="I11:J11"/>
    <mergeCell ref="I13:J13"/>
    <mergeCell ref="B11:F11"/>
    <mergeCell ref="I5:J5"/>
    <mergeCell ref="A1:L1"/>
    <mergeCell ref="A3:L3"/>
    <mergeCell ref="A2:F2"/>
    <mergeCell ref="G4:J4"/>
    <mergeCell ref="G10:H10"/>
    <mergeCell ref="I7:J7"/>
    <mergeCell ref="K6:L6"/>
    <mergeCell ref="I12:J12"/>
    <mergeCell ref="K4:L4"/>
    <mergeCell ref="G5:H5"/>
    <mergeCell ref="K5:L5"/>
    <mergeCell ref="B7:F7"/>
  </mergeCells>
  <printOptions/>
  <pageMargins left="0.11811023622047245" right="0.11811023622047245" top="0.1968503937007874" bottom="0.1968503937007874" header="0.31496062992125984" footer="0.31496062992125984"/>
  <pageSetup fitToHeight="3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398" t="s">
        <v>105</v>
      </c>
      <c r="B1" s="398"/>
      <c r="C1" s="398"/>
      <c r="D1" s="398"/>
      <c r="E1" s="398"/>
      <c r="F1" s="398"/>
      <c r="G1" s="398"/>
    </row>
    <row r="2" spans="1:7" ht="18" customHeight="1" hidden="1">
      <c r="A2" s="398" t="s">
        <v>106</v>
      </c>
      <c r="B2" s="398"/>
      <c r="C2" s="398"/>
      <c r="D2" s="398"/>
      <c r="E2" s="398"/>
      <c r="F2" s="398"/>
      <c r="G2" s="398"/>
    </row>
    <row r="3" ht="12.75" hidden="1"/>
    <row r="4" ht="12.75" hidden="1"/>
    <row r="5" ht="12.75" hidden="1"/>
    <row r="6" ht="12.75" hidden="1"/>
    <row r="7" ht="12.75" hidden="1"/>
    <row r="8" spans="1:7" ht="15.75">
      <c r="A8" s="438" t="s">
        <v>53</v>
      </c>
      <c r="B8" s="438"/>
      <c r="C8" s="438"/>
      <c r="D8" s="438"/>
      <c r="E8" s="438"/>
      <c r="F8" s="438"/>
      <c r="G8" s="438"/>
    </row>
    <row r="9" spans="1:7" ht="15.75">
      <c r="A9" s="438" t="s">
        <v>63</v>
      </c>
      <c r="B9" s="438"/>
      <c r="C9" s="438"/>
      <c r="D9" s="438"/>
      <c r="E9" s="438"/>
      <c r="F9" s="438"/>
      <c r="G9" s="438"/>
    </row>
    <row r="10" spans="1:7" ht="15.75">
      <c r="A10" s="438" t="s">
        <v>46</v>
      </c>
      <c r="B10" s="438"/>
      <c r="C10" s="438"/>
      <c r="D10" s="438"/>
      <c r="E10" s="438"/>
      <c r="F10" s="438"/>
      <c r="G10" s="438"/>
    </row>
    <row r="11" spans="1:7" ht="15.75">
      <c r="A11" s="439" t="s">
        <v>118</v>
      </c>
      <c r="B11" s="439"/>
      <c r="C11" s="439"/>
      <c r="D11" s="439"/>
      <c r="E11" s="439"/>
      <c r="F11" s="439"/>
      <c r="G11" s="439"/>
    </row>
    <row r="12" spans="1:7" ht="12.75">
      <c r="A12" s="434" t="s">
        <v>54</v>
      </c>
      <c r="B12" s="434"/>
      <c r="C12" s="435" t="s">
        <v>55</v>
      </c>
      <c r="D12" s="437" t="s">
        <v>500</v>
      </c>
      <c r="E12" s="437"/>
      <c r="F12" s="437"/>
      <c r="G12" s="437"/>
    </row>
    <row r="13" spans="1:7" ht="36">
      <c r="A13" s="20" t="s">
        <v>56</v>
      </c>
      <c r="B13" s="20" t="s">
        <v>57</v>
      </c>
      <c r="C13" s="436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433" t="s">
        <v>64</v>
      </c>
      <c r="B46" s="433"/>
      <c r="C46" s="433"/>
      <c r="D46" s="433"/>
      <c r="E46" s="433"/>
      <c r="F46" s="433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01"/>
      <c r="B51" s="401"/>
      <c r="C51" s="401"/>
      <c r="D51" s="401"/>
      <c r="E51" s="401"/>
      <c r="F51" s="401"/>
      <c r="G51" s="401"/>
    </row>
    <row r="52" spans="1:2" ht="12.75">
      <c r="A52" s="8"/>
      <c r="B52" s="1"/>
    </row>
    <row r="53" spans="1:7" ht="12.75">
      <c r="A53" s="401"/>
      <c r="B53" s="401"/>
      <c r="C53" s="401"/>
      <c r="D53" s="401"/>
      <c r="E53" s="401"/>
      <c r="F53" s="401"/>
      <c r="G53" s="401"/>
    </row>
    <row r="54" spans="1:2" ht="12.75">
      <c r="A54" s="8"/>
      <c r="B54" s="1"/>
    </row>
    <row r="55" spans="1:2" ht="12.75">
      <c r="A55" s="8"/>
      <c r="B55" s="1"/>
    </row>
    <row r="56" spans="1:7" ht="12.75">
      <c r="A56" s="401"/>
      <c r="B56" s="401"/>
      <c r="C56" s="401"/>
      <c r="D56" s="401"/>
      <c r="E56" s="401"/>
      <c r="F56" s="401"/>
      <c r="G56" s="401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398"/>
      <c r="B1" s="398"/>
      <c r="C1" s="398"/>
      <c r="D1" s="398"/>
      <c r="E1" s="398"/>
      <c r="F1" s="3"/>
      <c r="G1" s="3"/>
    </row>
    <row r="2" spans="1:7" ht="15" customHeight="1">
      <c r="A2" s="398"/>
      <c r="B2" s="398"/>
      <c r="C2" s="398"/>
      <c r="D2" s="398"/>
      <c r="E2" s="398"/>
      <c r="F2" s="3"/>
      <c r="G2" s="3"/>
    </row>
    <row r="6" spans="1:5" ht="18">
      <c r="A6" s="402" t="s">
        <v>65</v>
      </c>
      <c r="B6" s="402"/>
      <c r="C6" s="402"/>
      <c r="D6" s="402"/>
      <c r="E6" s="402"/>
    </row>
    <row r="7" spans="1:5" ht="18">
      <c r="A7" s="403" t="s">
        <v>66</v>
      </c>
      <c r="B7" s="403"/>
      <c r="C7" s="403"/>
      <c r="D7" s="403"/>
      <c r="E7" s="403"/>
    </row>
    <row r="8" spans="1:5" ht="18">
      <c r="A8" s="402" t="s">
        <v>67</v>
      </c>
      <c r="B8" s="402"/>
      <c r="C8" s="402"/>
      <c r="D8" s="402"/>
      <c r="E8" s="402"/>
    </row>
    <row r="9" spans="1:5" ht="18">
      <c r="A9" s="402" t="s">
        <v>198</v>
      </c>
      <c r="B9" s="402"/>
      <c r="C9" s="402"/>
      <c r="D9" s="402"/>
      <c r="E9" s="402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440" t="s">
        <v>52</v>
      </c>
      <c r="B31" s="441"/>
      <c r="C31" s="442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01"/>
      <c r="B39" s="401"/>
      <c r="C39" s="401"/>
    </row>
    <row r="40" spans="1:3" ht="12.75">
      <c r="A40" s="8"/>
      <c r="B40" s="1"/>
      <c r="C40" s="19"/>
    </row>
    <row r="41" spans="1:7" ht="12.75">
      <c r="A41" s="401"/>
      <c r="B41" s="401"/>
      <c r="C41" s="401"/>
      <c r="D41" s="401"/>
      <c r="E41" s="401"/>
      <c r="F41" s="401"/>
      <c r="G41" s="401"/>
    </row>
  </sheetData>
  <sheetProtection/>
  <mergeCells count="10">
    <mergeCell ref="A41:C41"/>
    <mergeCell ref="D41:G41"/>
    <mergeCell ref="A39:C39"/>
    <mergeCell ref="A2:E2"/>
    <mergeCell ref="A31:C31"/>
    <mergeCell ref="A8:E8"/>
    <mergeCell ref="A1:E1"/>
    <mergeCell ref="A6:E6"/>
    <mergeCell ref="A7:E7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446" t="s">
        <v>79</v>
      </c>
      <c r="B8" s="446"/>
      <c r="C8" s="446"/>
      <c r="D8" s="44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446" t="s">
        <v>400</v>
      </c>
      <c r="B9" s="446"/>
      <c r="C9" s="446"/>
      <c r="D9" s="44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446" t="s">
        <v>552</v>
      </c>
      <c r="C10" s="446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447"/>
      <c r="B11" s="447"/>
      <c r="C11" s="447"/>
      <c r="D11" s="44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448" t="s">
        <v>107</v>
      </c>
      <c r="B13" s="449"/>
      <c r="C13" s="449"/>
      <c r="D13" s="450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443" t="s">
        <v>108</v>
      </c>
      <c r="B35" s="444"/>
      <c r="C35" s="444"/>
      <c r="D35" s="44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443" t="s">
        <v>109</v>
      </c>
      <c r="B47" s="444"/>
      <c r="C47" s="444"/>
      <c r="D47" s="445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443" t="s">
        <v>184</v>
      </c>
      <c r="B127" s="444"/>
      <c r="C127" s="444"/>
      <c r="D127" s="445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443" t="s">
        <v>110</v>
      </c>
      <c r="B145" s="444"/>
      <c r="C145" s="444"/>
      <c r="D145" s="445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443" t="s">
        <v>111</v>
      </c>
      <c r="B165" s="444"/>
      <c r="C165" s="444"/>
      <c r="D165" s="445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2014-08-22T09:19:14Z</cp:lastPrinted>
  <dcterms:created xsi:type="dcterms:W3CDTF">2007-06-25T09:23:11Z</dcterms:created>
  <dcterms:modified xsi:type="dcterms:W3CDTF">2015-03-27T07:37:10Z</dcterms:modified>
  <cp:category/>
  <cp:version/>
  <cp:contentType/>
  <cp:contentStatus/>
</cp:coreProperties>
</file>