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Ромаш.39" sheetId="1" r:id="rId1"/>
  </sheets>
  <calcPr calcId="125725"/>
</workbook>
</file>

<file path=xl/calcChain.xml><?xml version="1.0" encoding="utf-8"?>
<calcChain xmlns="http://schemas.openxmlformats.org/spreadsheetml/2006/main">
  <c r="D83" i="1"/>
  <c r="D82"/>
  <c r="D81"/>
  <c r="D21"/>
  <c r="D40"/>
  <c r="D77"/>
  <c r="D10"/>
  <c r="D16" s="1"/>
  <c r="C10"/>
  <c r="C14"/>
  <c r="D80" l="1"/>
  <c r="C16"/>
  <c r="C17" s="1"/>
</calcChain>
</file>

<file path=xl/sharedStrings.xml><?xml version="1.0" encoding="utf-8"?>
<sst xmlns="http://schemas.openxmlformats.org/spreadsheetml/2006/main" count="83" uniqueCount="82">
  <si>
    <t>ОТЧЕТ УПРАВЛЯЮЩЕЙ КОМПАНИИ  ООО"УО"Таймыр"</t>
  </si>
  <si>
    <t>за 2014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</si>
  <si>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</si>
  <si>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Ромашина 39</t>
  </si>
  <si>
    <t>Доходы</t>
  </si>
  <si>
    <t>Направление поступления средств</t>
  </si>
  <si>
    <t>Начислено</t>
  </si>
  <si>
    <t>Оплачено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</si>
  <si>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</si>
  <si>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</si>
  <si>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</si>
  <si>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</si>
  <si>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</si>
  <si>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</si>
  <si>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>1. Услуги по содержанию многоквартирного жилого дома, в том числе:</t>
  </si>
  <si>
    <t>Аварийно-диспетчерское обслуживание общедомового имущества</t>
  </si>
  <si>
    <t>Вывоз мусора</t>
  </si>
  <si>
    <t>Дератизация и дезинсекция мест общего пользования и подвалов</t>
  </si>
  <si>
    <t>Обслуживание лифтов</t>
  </si>
  <si>
    <t>Обслуживание приборов учета</t>
  </si>
  <si>
    <t>Пневмогидравлические испытания ВСО (прессовка)</t>
  </si>
  <si>
    <t>Проведение профосмотров поэтажных щитков</t>
  </si>
  <si>
    <t>Проведение профосмотров электрощитовых</t>
  </si>
  <si>
    <t>Проверка ОДПУ</t>
  </si>
  <si>
    <t>Развоздушивание системы отопления и ГВС</t>
  </si>
  <si>
    <t>Содержание прилегающей территории</t>
  </si>
  <si>
    <t>Страхование лифтов</t>
  </si>
  <si>
    <t>Техобследование электроустановок</t>
  </si>
  <si>
    <t>Техосвидетельствование лифтов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</si>
  <si>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</si>
  <si>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</si>
  <si>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</si>
  <si>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</si>
  <si>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>2. Услуги по техническому обслуживанию многоквартирного жилого дома, в том числе:</t>
  </si>
  <si>
    <t>Выкашивание газонов</t>
  </si>
  <si>
    <t>Замена выключателей</t>
  </si>
  <si>
    <t>Замена колес в мусорных контейнерах</t>
  </si>
  <si>
    <t>Замена лампочек в местах общего пользования</t>
  </si>
  <si>
    <t>Замена светильника наружного освещения энергосберегающего</t>
  </si>
  <si>
    <t>Обрезка и прореживание кустарника</t>
  </si>
  <si>
    <t>Окраска дворового оборудования</t>
  </si>
  <si>
    <t>Окраска мусорного контейнера</t>
  </si>
  <si>
    <t>Очистка внутренней канализации</t>
  </si>
  <si>
    <t>Очистка дворовой канализации</t>
  </si>
  <si>
    <t>Ремонт автоматических пакетных выключателей</t>
  </si>
  <si>
    <t>Ремонт грязевиков</t>
  </si>
  <si>
    <t>Ремонт или замена водосточных труб</t>
  </si>
  <si>
    <t>Ремонт металлических решеток (мелкий)</t>
  </si>
  <si>
    <t>Ремонт мусорных контейнеров</t>
  </si>
  <si>
    <t>Ремонт мягкой кровли</t>
  </si>
  <si>
    <t>Ремонт оконных блоков</t>
  </si>
  <si>
    <t>Смена кранов (шаровой)</t>
  </si>
  <si>
    <t>Смена сгона у трубопровода</t>
  </si>
  <si>
    <t>Снятие счетчика на поверку</t>
  </si>
  <si>
    <t>Укладка щетинистого покрытия</t>
  </si>
  <si>
    <t>Уплотнение соединений трубопровода канализации</t>
  </si>
  <si>
    <t>Установка заглушки</t>
  </si>
  <si>
    <t>Установка навесных замков</t>
  </si>
  <si>
    <t>Установка плафонов</t>
  </si>
  <si>
    <t>Установка соединений на трубопр. (хомуты, фланцы, т.д.)</t>
  </si>
  <si>
    <t>Установка/замена, ревизия вентиля</t>
  </si>
  <si>
    <t>Устранение течи трубопровода (со сваркой)</t>
  </si>
  <si>
    <t>3. Работы по текущему ремонту:</t>
  </si>
  <si>
    <t>Итого затрат по содержанию, техническому обслуживанию, утилизации ТБО многоквартирного жилого дома</t>
  </si>
  <si>
    <t>Итого результат деятельности (оплачено собственниками за минусом итого затрат) с учетом небалансов энергоресурсов, за исключением результативности по ВДГО</t>
  </si>
  <si>
    <t>1. Жилищные услуги, в том числе:_</t>
  </si>
  <si>
    <t>Техническое обслуживание газопровода_</t>
  </si>
  <si>
    <t>Техническое обслуживание лифта_</t>
  </si>
  <si>
    <t>Управление, содержание и текущий ремонт_</t>
  </si>
  <si>
    <t>2. Прочие жилищно-коммунальные услуги_</t>
  </si>
  <si>
    <t>Утилизация ТБО_</t>
  </si>
  <si>
    <t>Восстановление теплоизоляции трубопроводов ГВС и отопления (без стоимости материалов)</t>
  </si>
  <si>
    <t xml:space="preserve">Окраска газовой трубы </t>
  </si>
  <si>
    <t>Окраска дверей металлических</t>
  </si>
  <si>
    <t>Перепаковка радиатора без снятия</t>
  </si>
  <si>
    <t>Побелка бордюров известью</t>
  </si>
  <si>
    <t>Ремонт без снятия (задвижки)</t>
  </si>
  <si>
    <t>Смена запорной и регулировочной арматуры (задвижки)</t>
  </si>
  <si>
    <t>Замена манометра</t>
  </si>
  <si>
    <t>Утепление двери (подвал)</t>
  </si>
  <si>
    <t>Утепление стен</t>
  </si>
  <si>
    <t>Небалансы по электроэнергии, ХВС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</si>
</sst>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3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AD9"/>
      </patternFill>
    </fill>
    <fill>
      <patternFill patternType="solid">
        <fgColor rgb="FFFFFFFF"/>
      </patternFill>
    </fill>
    <fill>
      <patternFill patternType="solid">
        <fgColor rgb="FFFFFBF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4" fontId="3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left"/>
    </xf>
    <xf numFmtId="0" fontId="4" fillId="3" borderId="14" xfId="0" applyFont="1" applyFill="1" applyBorder="1" applyAlignment="1">
      <alignment horizontal="lef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0" fontId="2" fillId="5" borderId="19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left"/>
    </xf>
    <xf numFmtId="4" fontId="0" fillId="0" borderId="8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/>
    <xf numFmtId="0" fontId="4" fillId="7" borderId="10" xfId="0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7" borderId="11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2" fillId="4" borderId="23" xfId="0" applyFont="1" applyFill="1" applyBorder="1" applyAlignment="1">
      <alignment horizontal="left" vertical="center" wrapText="1"/>
    </xf>
    <xf numFmtId="4" fontId="2" fillId="4" borderId="24" xfId="0" applyNumberFormat="1" applyFont="1" applyFill="1" applyBorder="1" applyAlignment="1">
      <alignment horizontal="right" vertical="center" wrapText="1"/>
    </xf>
    <xf numFmtId="4" fontId="2" fillId="4" borderId="25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right" vertical="center" wrapText="1"/>
    </xf>
    <xf numFmtId="4" fontId="2" fillId="4" borderId="22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BI83"/>
  <sheetViews>
    <sheetView tabSelected="1" workbookViewId="0">
      <selection activeCell="B83" sqref="B1:D83"/>
    </sheetView>
  </sheetViews>
  <sheetFormatPr defaultColWidth="10.1640625" defaultRowHeight="11.45" customHeight="1" outlineLevelRow="1"/>
  <cols>
    <col min="1" max="1" width="0.5" style="1" customWidth="1"/>
    <col min="2" max="2" width="74.33203125" style="1" customWidth="1"/>
    <col min="3" max="3" width="35.6640625" style="23" customWidth="1"/>
    <col min="4" max="4" width="39" style="23" customWidth="1"/>
  </cols>
  <sheetData>
    <row r="1" spans="2:4" s="1" customFormat="1" ht="3.95" customHeight="1">
      <c r="C1" s="23"/>
      <c r="D1" s="23"/>
    </row>
    <row r="2" spans="2:4" ht="18" customHeight="1">
      <c r="B2" s="46" t="s">
        <v>0</v>
      </c>
      <c r="C2" s="46"/>
      <c r="D2" s="46"/>
    </row>
    <row r="3" spans="2:4" s="1" customFormat="1" ht="17.100000000000001" customHeight="1">
      <c r="B3" s="46" t="s">
        <v>1</v>
      </c>
      <c r="C3" s="46"/>
      <c r="D3" s="46"/>
    </row>
    <row r="4" spans="2:4" s="1" customFormat="1" ht="33" customHeight="1">
      <c r="B4" s="46" t="s">
        <v>2</v>
      </c>
      <c r="C4" s="46"/>
      <c r="D4" s="46"/>
    </row>
    <row r="5" spans="2:4" s="1" customFormat="1" ht="15" customHeight="1" thickBot="1">
      <c r="B5" s="47" t="s">
        <v>3</v>
      </c>
      <c r="C5" s="47"/>
      <c r="D5" s="47"/>
    </row>
    <row r="6" spans="2:4" s="1" customFormat="1" ht="8.1" customHeight="1">
      <c r="B6" s="8"/>
      <c r="C6" s="24"/>
      <c r="D6" s="25"/>
    </row>
    <row r="7" spans="2:4" ht="15" customHeight="1">
      <c r="B7" s="48" t="s">
        <v>4</v>
      </c>
      <c r="C7" s="49"/>
      <c r="D7" s="50"/>
    </row>
    <row r="8" spans="2:4" ht="11.1" customHeight="1">
      <c r="B8" s="35" t="s">
        <v>5</v>
      </c>
      <c r="C8" s="37" t="s">
        <v>6</v>
      </c>
      <c r="D8" s="39" t="s">
        <v>7</v>
      </c>
    </row>
    <row r="9" spans="2:4" ht="11.1" customHeight="1" thickBot="1">
      <c r="B9" s="36"/>
      <c r="C9" s="38"/>
      <c r="D9" s="40"/>
    </row>
    <row r="10" spans="2:4" ht="12.95" customHeight="1" thickBot="1">
      <c r="B10" s="5" t="s">
        <v>65</v>
      </c>
      <c r="C10" s="6">
        <f>SUM(C11:C13)</f>
        <v>2579509.58</v>
      </c>
      <c r="D10" s="7">
        <f>SUM(D11:D13)</f>
        <v>2548991.38</v>
      </c>
    </row>
    <row r="11" spans="2:4" ht="12.95" customHeight="1" outlineLevel="1">
      <c r="B11" s="9" t="s">
        <v>66</v>
      </c>
      <c r="C11" s="4">
        <v>31543.08</v>
      </c>
      <c r="D11" s="10">
        <v>31601.53</v>
      </c>
    </row>
    <row r="12" spans="2:4" ht="12.95" customHeight="1" outlineLevel="1">
      <c r="B12" s="11" t="s">
        <v>67</v>
      </c>
      <c r="C12" s="3">
        <v>595773.06999999995</v>
      </c>
      <c r="D12" s="12">
        <v>587906.53</v>
      </c>
    </row>
    <row r="13" spans="2:4" ht="12.95" customHeight="1" outlineLevel="1">
      <c r="B13" s="11" t="s">
        <v>68</v>
      </c>
      <c r="C13" s="3">
        <v>1952193.43</v>
      </c>
      <c r="D13" s="12">
        <v>1929483.32</v>
      </c>
    </row>
    <row r="14" spans="2:4" ht="12.95" customHeight="1">
      <c r="B14" s="13" t="s">
        <v>69</v>
      </c>
      <c r="C14" s="2">
        <f>C15</f>
        <v>53484.18</v>
      </c>
      <c r="D14" s="14">
        <v>52775.22</v>
      </c>
    </row>
    <row r="15" spans="2:4" ht="12.95" customHeight="1" outlineLevel="1" thickBot="1">
      <c r="B15" s="16" t="s">
        <v>70</v>
      </c>
      <c r="C15" s="17">
        <v>53484.18</v>
      </c>
      <c r="D15" s="18">
        <v>52775.22</v>
      </c>
    </row>
    <row r="16" spans="2:4" ht="15" customHeight="1" thickBot="1">
      <c r="B16" s="20" t="s">
        <v>8</v>
      </c>
      <c r="C16" s="21">
        <f>C10+C14</f>
        <v>2632993.7600000002</v>
      </c>
      <c r="D16" s="22">
        <f>D10+D14</f>
        <v>2601766.6</v>
      </c>
    </row>
    <row r="17" spans="2:4" ht="15" customHeight="1" thickBot="1">
      <c r="B17" s="19" t="s">
        <v>9</v>
      </c>
      <c r="C17" s="41">
        <f>C16-D16</f>
        <v>31227.160000000149</v>
      </c>
      <c r="D17" s="42"/>
    </row>
    <row r="18" spans="2:4" ht="15" customHeight="1">
      <c r="B18" s="43" t="s">
        <v>10</v>
      </c>
      <c r="C18" s="44"/>
      <c r="D18" s="45"/>
    </row>
    <row r="19" spans="2:4" ht="18.95" customHeight="1">
      <c r="B19" s="35" t="s">
        <v>11</v>
      </c>
      <c r="C19" s="37" t="s">
        <v>12</v>
      </c>
      <c r="D19" s="39" t="s">
        <v>13</v>
      </c>
    </row>
    <row r="20" spans="2:4" ht="41.25" customHeight="1" thickBot="1">
      <c r="B20" s="36"/>
      <c r="C20" s="38"/>
      <c r="D20" s="40"/>
    </row>
    <row r="21" spans="2:4" ht="26.1" customHeight="1" thickBot="1">
      <c r="B21" s="5" t="s">
        <v>14</v>
      </c>
      <c r="C21" s="6"/>
      <c r="D21" s="7">
        <f>SUM(D22:D39)</f>
        <v>1907467.8000000003</v>
      </c>
    </row>
    <row r="22" spans="2:4" ht="12.95" customHeight="1" outlineLevel="1">
      <c r="B22" s="9" t="s">
        <v>15</v>
      </c>
      <c r="C22" s="4"/>
      <c r="D22" s="10">
        <v>25380.240000000002</v>
      </c>
    </row>
    <row r="23" spans="2:4" ht="12.95" customHeight="1" outlineLevel="1">
      <c r="B23" s="11" t="s">
        <v>16</v>
      </c>
      <c r="C23" s="3"/>
      <c r="D23" s="12">
        <v>122368</v>
      </c>
    </row>
    <row r="24" spans="2:4" ht="12.95" customHeight="1" outlineLevel="1">
      <c r="B24" s="11" t="s">
        <v>17</v>
      </c>
      <c r="C24" s="3"/>
      <c r="D24" s="12">
        <v>19053.03</v>
      </c>
    </row>
    <row r="25" spans="2:4" ht="12.95" customHeight="1" outlineLevel="1">
      <c r="B25" s="11" t="s">
        <v>18</v>
      </c>
      <c r="C25" s="3"/>
      <c r="D25" s="12">
        <v>595953.84</v>
      </c>
    </row>
    <row r="26" spans="2:4" ht="12.95" customHeight="1" outlineLevel="1">
      <c r="B26" s="11" t="s">
        <v>19</v>
      </c>
      <c r="C26" s="3"/>
      <c r="D26" s="12">
        <v>4880.49</v>
      </c>
    </row>
    <row r="27" spans="2:4" ht="12.95" customHeight="1" outlineLevel="1">
      <c r="B27" s="11" t="s">
        <v>20</v>
      </c>
      <c r="C27" s="3"/>
      <c r="D27" s="12">
        <v>12410</v>
      </c>
    </row>
    <row r="28" spans="2:4" ht="12.95" customHeight="1" outlineLevel="1">
      <c r="B28" s="11" t="s">
        <v>21</v>
      </c>
      <c r="C28" s="3"/>
      <c r="D28" s="12">
        <v>29520</v>
      </c>
    </row>
    <row r="29" spans="2:4" ht="12.95" customHeight="1" outlineLevel="1">
      <c r="B29" s="11" t="s">
        <v>22</v>
      </c>
      <c r="C29" s="3"/>
      <c r="D29" s="12">
        <v>4644</v>
      </c>
    </row>
    <row r="30" spans="2:4" ht="12.95" customHeight="1" outlineLevel="1">
      <c r="B30" s="11" t="s">
        <v>23</v>
      </c>
      <c r="C30" s="3"/>
      <c r="D30" s="12">
        <v>5436.99</v>
      </c>
    </row>
    <row r="31" spans="2:4" ht="12.95" customHeight="1" outlineLevel="1">
      <c r="B31" s="11" t="s">
        <v>24</v>
      </c>
      <c r="C31" s="3"/>
      <c r="D31" s="12">
        <v>172772.18</v>
      </c>
    </row>
    <row r="32" spans="2:4" ht="12.95" customHeight="1" outlineLevel="1">
      <c r="B32" s="11" t="s">
        <v>25</v>
      </c>
      <c r="C32" s="3"/>
      <c r="D32" s="12">
        <v>176442.12</v>
      </c>
    </row>
    <row r="33" spans="2:4" ht="12.95" customHeight="1" outlineLevel="1">
      <c r="B33" s="11" t="s">
        <v>26</v>
      </c>
      <c r="C33" s="3"/>
      <c r="D33" s="12">
        <v>1643.32</v>
      </c>
    </row>
    <row r="34" spans="2:4" ht="12.95" customHeight="1" outlineLevel="1">
      <c r="B34" s="11" t="s">
        <v>27</v>
      </c>
      <c r="C34" s="3"/>
      <c r="D34" s="12">
        <v>20800</v>
      </c>
    </row>
    <row r="35" spans="2:4" ht="12.95" customHeight="1" outlineLevel="1">
      <c r="B35" s="11" t="s">
        <v>28</v>
      </c>
      <c r="C35" s="3"/>
      <c r="D35" s="12">
        <v>8400</v>
      </c>
    </row>
    <row r="36" spans="2:4" ht="12.95" customHeight="1" outlineLevel="1">
      <c r="B36" s="11" t="s">
        <v>29</v>
      </c>
      <c r="C36" s="3"/>
      <c r="D36" s="12">
        <v>166911.35999999999</v>
      </c>
    </row>
    <row r="37" spans="2:4" ht="12.95" customHeight="1" outlineLevel="1">
      <c r="B37" s="11" t="s">
        <v>30</v>
      </c>
      <c r="C37" s="3"/>
      <c r="D37" s="12">
        <v>53241.760000000002</v>
      </c>
    </row>
    <row r="38" spans="2:4" ht="26.1" customHeight="1" outlineLevel="1">
      <c r="B38" s="11" t="s">
        <v>31</v>
      </c>
      <c r="C38" s="3"/>
      <c r="D38" s="12">
        <v>133213.17000000001</v>
      </c>
    </row>
    <row r="39" spans="2:4" ht="12.95" customHeight="1" outlineLevel="1" thickBot="1">
      <c r="B39" s="16" t="s">
        <v>32</v>
      </c>
      <c r="C39" s="17"/>
      <c r="D39" s="18">
        <v>354397.3</v>
      </c>
    </row>
    <row r="40" spans="2:4" ht="26.1" customHeight="1" thickBot="1">
      <c r="B40" s="5" t="s">
        <v>33</v>
      </c>
      <c r="C40" s="6"/>
      <c r="D40" s="7">
        <f>SUM(D41:D76)</f>
        <v>435580.5</v>
      </c>
    </row>
    <row r="41" spans="2:4" ht="27.75" customHeight="1" outlineLevel="1">
      <c r="B41" s="9" t="s">
        <v>71</v>
      </c>
      <c r="C41" s="4">
        <v>2.5</v>
      </c>
      <c r="D41" s="10">
        <v>15602.5</v>
      </c>
    </row>
    <row r="42" spans="2:4" ht="12.95" customHeight="1" outlineLevel="1">
      <c r="B42" s="11" t="s">
        <v>34</v>
      </c>
      <c r="C42" s="3">
        <v>90</v>
      </c>
      <c r="D42" s="12">
        <v>3600</v>
      </c>
    </row>
    <row r="43" spans="2:4" ht="12.95" customHeight="1" outlineLevel="1">
      <c r="B43" s="11" t="s">
        <v>35</v>
      </c>
      <c r="C43" s="3">
        <v>2</v>
      </c>
      <c r="D43" s="12">
        <v>314</v>
      </c>
    </row>
    <row r="44" spans="2:4" ht="12.95" customHeight="1" outlineLevel="1">
      <c r="B44" s="11" t="s">
        <v>36</v>
      </c>
      <c r="C44" s="3">
        <v>4</v>
      </c>
      <c r="D44" s="12">
        <v>2600</v>
      </c>
    </row>
    <row r="45" spans="2:4" ht="12.95" customHeight="1" outlineLevel="1">
      <c r="B45" s="11" t="s">
        <v>37</v>
      </c>
      <c r="C45" s="3">
        <v>140</v>
      </c>
      <c r="D45" s="12">
        <v>7140</v>
      </c>
    </row>
    <row r="46" spans="2:4" ht="12.95" customHeight="1" outlineLevel="1">
      <c r="B46" s="11" t="s">
        <v>38</v>
      </c>
      <c r="C46" s="3">
        <v>3</v>
      </c>
      <c r="D46" s="12">
        <v>50418</v>
      </c>
    </row>
    <row r="47" spans="2:4" ht="12.95" customHeight="1" outlineLevel="1">
      <c r="B47" s="11" t="s">
        <v>39</v>
      </c>
      <c r="C47" s="3">
        <v>15</v>
      </c>
      <c r="D47" s="12">
        <v>195</v>
      </c>
    </row>
    <row r="48" spans="2:4" ht="12.95" customHeight="1" outlineLevel="1">
      <c r="B48" s="11" t="s">
        <v>72</v>
      </c>
      <c r="C48" s="3">
        <v>5</v>
      </c>
      <c r="D48" s="12">
        <v>725</v>
      </c>
    </row>
    <row r="49" spans="2:4" ht="12.95" customHeight="1" outlineLevel="1">
      <c r="B49" s="11" t="s">
        <v>73</v>
      </c>
      <c r="C49" s="3">
        <v>6</v>
      </c>
      <c r="D49" s="12">
        <v>462</v>
      </c>
    </row>
    <row r="50" spans="2:4" ht="12.95" customHeight="1" outlineLevel="1">
      <c r="B50" s="11" t="s">
        <v>40</v>
      </c>
      <c r="C50" s="3">
        <v>10</v>
      </c>
      <c r="D50" s="12">
        <v>1420</v>
      </c>
    </row>
    <row r="51" spans="2:4" ht="12.95" customHeight="1" outlineLevel="1">
      <c r="B51" s="11" t="s">
        <v>41</v>
      </c>
      <c r="C51" s="3">
        <v>8</v>
      </c>
      <c r="D51" s="12">
        <v>616</v>
      </c>
    </row>
    <row r="52" spans="2:4" ht="12.95" customHeight="1" outlineLevel="1">
      <c r="B52" s="11" t="s">
        <v>42</v>
      </c>
      <c r="C52" s="3">
        <v>440</v>
      </c>
      <c r="D52" s="12">
        <v>41800</v>
      </c>
    </row>
    <row r="53" spans="2:4" ht="12.95" customHeight="1" outlineLevel="1">
      <c r="B53" s="11" t="s">
        <v>43</v>
      </c>
      <c r="C53" s="3">
        <v>920</v>
      </c>
      <c r="D53" s="12">
        <v>235520</v>
      </c>
    </row>
    <row r="54" spans="2:4" ht="12.95" customHeight="1" outlineLevel="1">
      <c r="B54" s="11" t="s">
        <v>74</v>
      </c>
      <c r="C54" s="3">
        <v>2</v>
      </c>
      <c r="D54" s="12">
        <v>294</v>
      </c>
    </row>
    <row r="55" spans="2:4" ht="12.95" customHeight="1" outlineLevel="1">
      <c r="B55" s="11" t="s">
        <v>75</v>
      </c>
      <c r="C55" s="3">
        <v>30</v>
      </c>
      <c r="D55" s="12">
        <v>450</v>
      </c>
    </row>
    <row r="56" spans="2:4" ht="12.95" customHeight="1" outlineLevel="1">
      <c r="B56" s="11" t="s">
        <v>44</v>
      </c>
      <c r="C56" s="3">
        <v>1</v>
      </c>
      <c r="D56" s="12">
        <v>243</v>
      </c>
    </row>
    <row r="57" spans="2:4" ht="12.95" customHeight="1" outlineLevel="1">
      <c r="B57" s="11" t="s">
        <v>76</v>
      </c>
      <c r="C57" s="3">
        <v>16</v>
      </c>
      <c r="D57" s="12">
        <v>14560</v>
      </c>
    </row>
    <row r="58" spans="2:4" ht="12.95" customHeight="1" outlineLevel="1">
      <c r="B58" s="11" t="s">
        <v>45</v>
      </c>
      <c r="C58" s="3">
        <v>1</v>
      </c>
      <c r="D58" s="12">
        <v>2069</v>
      </c>
    </row>
    <row r="59" spans="2:4" ht="12.95" customHeight="1" outlineLevel="1">
      <c r="B59" s="11" t="s">
        <v>46</v>
      </c>
      <c r="C59" s="3">
        <v>10</v>
      </c>
      <c r="D59" s="12">
        <v>4470</v>
      </c>
    </row>
    <row r="60" spans="2:4" ht="12.95" customHeight="1" outlineLevel="1">
      <c r="B60" s="11" t="s">
        <v>47</v>
      </c>
      <c r="C60" s="3">
        <v>1</v>
      </c>
      <c r="D60" s="12">
        <v>498</v>
      </c>
    </row>
    <row r="61" spans="2:4" ht="12.95" customHeight="1" outlineLevel="1">
      <c r="B61" s="11" t="s">
        <v>48</v>
      </c>
      <c r="C61" s="3">
        <v>1</v>
      </c>
      <c r="D61" s="12">
        <v>215</v>
      </c>
    </row>
    <row r="62" spans="2:4" ht="12.95" customHeight="1" outlineLevel="1">
      <c r="B62" s="11" t="s">
        <v>50</v>
      </c>
      <c r="C62" s="3">
        <v>1</v>
      </c>
      <c r="D62" s="12">
        <v>243</v>
      </c>
    </row>
    <row r="63" spans="2:4" ht="12.95" customHeight="1" outlineLevel="1">
      <c r="B63" s="11" t="s">
        <v>77</v>
      </c>
      <c r="C63" s="3">
        <v>3</v>
      </c>
      <c r="D63" s="12">
        <v>19486</v>
      </c>
    </row>
    <row r="64" spans="2:4" ht="12.95" customHeight="1" outlineLevel="1">
      <c r="B64" s="11" t="s">
        <v>51</v>
      </c>
      <c r="C64" s="3">
        <v>25</v>
      </c>
      <c r="D64" s="12">
        <v>11108</v>
      </c>
    </row>
    <row r="65" spans="1:61" ht="12.95" customHeight="1" outlineLevel="1">
      <c r="B65" s="11" t="s">
        <v>52</v>
      </c>
      <c r="C65" s="3">
        <v>3</v>
      </c>
      <c r="D65" s="12">
        <v>609</v>
      </c>
    </row>
    <row r="66" spans="1:61" s="27" customFormat="1" ht="12.95" customHeight="1" outlineLevel="1">
      <c r="A66" s="26"/>
      <c r="B66" s="28" t="s">
        <v>53</v>
      </c>
      <c r="C66" s="29"/>
      <c r="D66" s="30">
        <v>690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</row>
    <row r="67" spans="1:61" ht="12.95" customHeight="1" outlineLevel="1">
      <c r="B67" s="28" t="s">
        <v>54</v>
      </c>
      <c r="C67" s="29">
        <v>3.5</v>
      </c>
      <c r="D67" s="30">
        <v>2674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</row>
    <row r="68" spans="1:61" ht="12.95" customHeight="1" outlineLevel="1">
      <c r="B68" s="28" t="s">
        <v>55</v>
      </c>
      <c r="C68" s="29">
        <v>2</v>
      </c>
      <c r="D68" s="30">
        <v>494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</row>
    <row r="69" spans="1:61" ht="12.95" customHeight="1" outlineLevel="1">
      <c r="B69" s="28" t="s">
        <v>56</v>
      </c>
      <c r="C69" s="29">
        <v>2</v>
      </c>
      <c r="D69" s="30">
        <v>888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</row>
    <row r="70" spans="1:61" ht="12.95" customHeight="1" outlineLevel="1">
      <c r="B70" s="28" t="s">
        <v>78</v>
      </c>
      <c r="C70" s="29">
        <v>10</v>
      </c>
      <c r="D70" s="30">
        <v>6650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</row>
    <row r="71" spans="1:61" ht="12.95" customHeight="1" outlineLevel="1">
      <c r="B71" s="11" t="s">
        <v>57</v>
      </c>
      <c r="C71" s="3">
        <v>2</v>
      </c>
      <c r="D71" s="12">
        <v>988</v>
      </c>
    </row>
    <row r="72" spans="1:61" ht="12.95" customHeight="1" outlineLevel="1">
      <c r="B72" s="11" t="s">
        <v>58</v>
      </c>
      <c r="C72" s="3">
        <v>7</v>
      </c>
      <c r="D72" s="12">
        <v>1890</v>
      </c>
    </row>
    <row r="73" spans="1:61" ht="12.95" customHeight="1" outlineLevel="1">
      <c r="B73" s="11" t="s">
        <v>59</v>
      </c>
      <c r="C73" s="3">
        <v>1</v>
      </c>
      <c r="D73" s="12">
        <v>617</v>
      </c>
    </row>
    <row r="74" spans="1:61" ht="12.95" customHeight="1" outlineLevel="1">
      <c r="B74" s="11" t="s">
        <v>60</v>
      </c>
      <c r="C74" s="3">
        <v>10</v>
      </c>
      <c r="D74" s="12">
        <v>3204</v>
      </c>
    </row>
    <row r="75" spans="1:61" ht="12.95" customHeight="1" outlineLevel="1">
      <c r="B75" s="11" t="s">
        <v>61</v>
      </c>
      <c r="C75" s="3">
        <v>1</v>
      </c>
      <c r="D75" s="12">
        <v>1544</v>
      </c>
    </row>
    <row r="76" spans="1:61" ht="12.95" customHeight="1" outlineLevel="1" thickBot="1">
      <c r="B76" s="16" t="s">
        <v>79</v>
      </c>
      <c r="C76" s="17">
        <v>2</v>
      </c>
      <c r="D76" s="18">
        <v>1284</v>
      </c>
    </row>
    <row r="77" spans="1:61" ht="12.95" customHeight="1" thickBot="1">
      <c r="B77" s="5" t="s">
        <v>62</v>
      </c>
      <c r="C77" s="6"/>
      <c r="D77" s="7">
        <f>D78+D79</f>
        <v>382550</v>
      </c>
    </row>
    <row r="78" spans="1:61" ht="12.95" customHeight="1" outlineLevel="1">
      <c r="B78" s="9" t="s">
        <v>80</v>
      </c>
      <c r="C78" s="4"/>
      <c r="D78" s="10">
        <v>48000</v>
      </c>
    </row>
    <row r="79" spans="1:61" ht="12.95" customHeight="1" outlineLevel="1" thickBot="1">
      <c r="B79" s="16" t="s">
        <v>49</v>
      </c>
      <c r="C79" s="17"/>
      <c r="D79" s="18">
        <v>334550</v>
      </c>
    </row>
    <row r="80" spans="1:61" ht="44.1" customHeight="1" thickBot="1">
      <c r="B80" s="20" t="s">
        <v>63</v>
      </c>
      <c r="C80" s="21"/>
      <c r="D80" s="22">
        <f>D21+D40+D77</f>
        <v>2725598.3000000003</v>
      </c>
    </row>
    <row r="81" spans="2:4" ht="15" customHeight="1" thickBot="1">
      <c r="B81" s="32" t="s">
        <v>81</v>
      </c>
      <c r="C81" s="33"/>
      <c r="D81" s="34">
        <f>157225.01+24462.7</f>
        <v>181687.71000000002</v>
      </c>
    </row>
    <row r="82" spans="2:4" ht="69.75" customHeight="1" thickBot="1">
      <c r="B82" s="20" t="s">
        <v>63</v>
      </c>
      <c r="C82" s="21"/>
      <c r="D82" s="22">
        <f>D80+D81</f>
        <v>2907286.0100000002</v>
      </c>
    </row>
    <row r="83" spans="2:4" ht="58.5" customHeight="1" thickBot="1">
      <c r="B83" s="15" t="s">
        <v>64</v>
      </c>
      <c r="C83" s="21"/>
      <c r="D83" s="22">
        <f>D16-D80-D81</f>
        <v>-305519.41000000021</v>
      </c>
    </row>
  </sheetData>
  <mergeCells count="13">
    <mergeCell ref="B2:D2"/>
    <mergeCell ref="B3:D3"/>
    <mergeCell ref="B4:D4"/>
    <mergeCell ref="B5:D5"/>
    <mergeCell ref="B7:D7"/>
    <mergeCell ref="B19:B20"/>
    <mergeCell ref="C19:C20"/>
    <mergeCell ref="D19:D20"/>
    <mergeCell ref="B8:B9"/>
    <mergeCell ref="C8:C9"/>
    <mergeCell ref="D8:D9"/>
    <mergeCell ref="C17:D17"/>
    <mergeCell ref="B18:D18"/>
  </mergeCells>
  <pageMargins left="0" right="0" top="0" bottom="0" header="0" footer="0"/>
  <pageSetup paperSize="9" scale="86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Ромаш.39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</cp:lastModifiedBy>
  <cp:lastPrinted>2015-03-25T13:01:55Z</cp:lastPrinted>
  <dcterms:modified xsi:type="dcterms:W3CDTF">2015-03-25T13:02:36Z</dcterms:modified>
</cp:coreProperties>
</file>