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<sst xmlns="http://schemas.openxmlformats.org/spreadsheetml/2006/main" count="90" uniqueCount="90">
  <si>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ОТЧЕТ ОБСЛУЖИВАЩЕЙ КОМПАНИИ ООО "ТАЙМЫР"</t>
  </si>
  <si>
    <t>за 2014 г.</t>
  </si>
  <si>
    <t>по управлению, содержанию мест общего пользования, утилизации ТБО
перед собственниками многоквартирного жилого дома по адресу:</t>
  </si>
  <si>
    <t>ТСЖ  Восточное, д.42</t>
  </si>
  <si>
    <t>Доходы</t>
  </si>
  <si>
    <t>Направление поступления средств</t>
  </si>
  <si>
    <t>Начислено собственникам</t>
  </si>
  <si>
    <t>Оплачено собственниками</t>
  </si>
  <si>
    <t>Жилищные услуги,  в том числе:</t>
  </si>
  <si>
    <t>Техническое обслуживание лифтов</t>
  </si>
  <si>
    <t>Управление,содержание и текущий ремонт</t>
  </si>
  <si>
    <t>Утилизация ТБО, КГМ</t>
  </si>
  <si>
    <t>Итого доход</t>
  </si>
  <si>
    <t>Задолженность по оплате:</t>
  </si>
  <si>
    <t>Расходы</t>
  </si>
  <si>
    <t>Направление расходования средств</t>
  </si>
  <si>
    <t>Объемы выполненных работ</t>
  </si>
  <si>
    <t>Затраты управляющей компании (руб.) (предъявленные по актам выполненных работ)</t>
  </si>
  <si>
    <t>1. Услуги по содержанию многоквартирного жилого дома, в том числе:</t>
  </si>
  <si>
    <t>Аварийно-диспетчерское обслуживание общедомового имущества</t>
  </si>
  <si>
    <t>Вывоз КГМ</t>
  </si>
  <si>
    <t>Вывоз ТБО</t>
  </si>
  <si>
    <t>Демонтаж ОДПУ</t>
  </si>
  <si>
    <t>Дератизация и дезинсекция мест общего полоьзования</t>
  </si>
  <si>
    <t>Измерение и испытание электрооборудования</t>
  </si>
  <si>
    <t>Пневмогидравлические испытания ВСО (прессовка)</t>
  </si>
  <si>
    <t>Приемка смонтированных  приборов учета в эксплуатацию</t>
  </si>
  <si>
    <t>Проведение профосмотров поэтажных щитков</t>
  </si>
  <si>
    <t>Проведение профосмотров электрощитовых</t>
  </si>
  <si>
    <t>Развоздушивание системы отопления и ГВС</t>
  </si>
  <si>
    <t>Снятие архивных данных с ОДПУ</t>
  </si>
  <si>
    <t>Содержание прилегающей территории</t>
  </si>
  <si>
    <t>Уборка лестничных клеток</t>
  </si>
  <si>
    <t>Обслуживание лифтов</t>
  </si>
  <si>
    <t>Услуги по управлению многоквартирным жилым домом</t>
  </si>
  <si>
    <t>Услуги по начислению, обработке и приему платежей за жилищно-коммунальные услуги</t>
  </si>
  <si>
    <t>2. Услуги по техническому обслуживанию многоквартирного жилого дома, в том числе:</t>
  </si>
  <si>
    <t>Восстановление зонтов над ДВК</t>
  </si>
  <si>
    <t>восстановление облицовка стен плиткой</t>
  </si>
  <si>
    <t>Выкашивание газонов</t>
  </si>
  <si>
    <t>Завоз грунта</t>
  </si>
  <si>
    <t>Заделка  монтажной пеной</t>
  </si>
  <si>
    <t>Замена выключателей</t>
  </si>
  <si>
    <t>Замена козырька из поликарбоната</t>
  </si>
  <si>
    <t>Замена колес в  мусорных контейнерах</t>
  </si>
  <si>
    <t>Замена лампочек в местах общего пользования</t>
  </si>
  <si>
    <t>Замена лампочек энергосберегающего светильника</t>
  </si>
  <si>
    <t>Замена манометра</t>
  </si>
  <si>
    <t>Замена прокладки   мусорного  клапана</t>
  </si>
  <si>
    <t>Замена светильника на  энергосберегающий</t>
  </si>
  <si>
    <t>Окраска дверей металлических</t>
  </si>
  <si>
    <t>Окраска цоколя (крыльца)</t>
  </si>
  <si>
    <t>Остекление мест общего пользования армированным стеклом (подъездов)</t>
  </si>
  <si>
    <t>Очистка внутренней канализации</t>
  </si>
  <si>
    <t>Очистка мусоропровода</t>
  </si>
  <si>
    <t>Побелка бордюрного камня</t>
  </si>
  <si>
    <t>Пробивка отверстий в бетонных потолках площадью 100 см кв</t>
  </si>
  <si>
    <t>Прокладка трубопровода ф15 мм пластик</t>
  </si>
  <si>
    <t>Ремонт грязевиков</t>
  </si>
  <si>
    <t>Ремонт дворового оборудования (без окрашивания)</t>
  </si>
  <si>
    <t>Ремонт или замена водосточных труб</t>
  </si>
  <si>
    <t>Ремонт лавочек</t>
  </si>
  <si>
    <t>Ремонт мусоропровода</t>
  </si>
  <si>
    <t>Смена аншлагов (табличек) без ст-ти материалов</t>
  </si>
  <si>
    <t>Смена врезных замков</t>
  </si>
  <si>
    <t>Смена запорной и регулировочной арматуры (задвижки до 80 мм)</t>
  </si>
  <si>
    <t>Смена отд. участков трубопр-ов канализации (пластик д.100 мм)</t>
  </si>
  <si>
    <t>Смена сгона у трубопровода (20 мм)</t>
  </si>
  <si>
    <t>Укладка щетинистого покрытия</t>
  </si>
  <si>
    <t>Установка крана ф15 мм</t>
  </si>
  <si>
    <t>Установка навесных замков</t>
  </si>
  <si>
    <t>Установка пружин</t>
  </si>
  <si>
    <t>Установка уплотнителя</t>
  </si>
  <si>
    <t>Устранение течи трубопровода (со сваркой)</t>
  </si>
  <si>
    <t>3. Услуги по текущему ремонту многоквартирного жилого дома, в том числе:</t>
  </si>
  <si>
    <t>4. Утилизация</t>
  </si>
  <si>
    <t>Утилизация ТБО,КГМ</t>
  </si>
  <si>
    <t>Итого затрат по содержанию, техническому обслуживанию, утилизации ТБО многоквартирного жилого дома</t>
  </si>
  <si>
    <t>Результ деятельности за 2014г  с учетом небалансов энергоресурсов</t>
  </si>
  <si>
    <t>Страхование лифтов</t>
  </si>
  <si>
    <t>Техосвидетельствование лифтов</t>
  </si>
  <si>
    <t>Монтаж ОДПУ</t>
  </si>
  <si>
    <t>Информационные таблички</t>
  </si>
  <si>
    <t xml:space="preserve">Замена лампочек в местах общего пользования </t>
  </si>
  <si>
    <t xml:space="preserve">Замена светильников в местах общего пользования </t>
  </si>
  <si>
    <t>Окраска цоколя, стен(учитывается стоимость краски, кг)</t>
  </si>
  <si>
    <t>Установка счетчика (без стоимости счетчика)</t>
  </si>
  <si>
    <t>Окраска стен, облицовка стен плиткой</t>
  </si>
  <si>
    <t>Небалансы по электроэнергии,  ГВС и ХВС</t>
  </si>
  <si>
    <t>Итого затрат по содержанию, техническому обслуживанию, утилизации ТБО многоквартирного жилого дома с учетом небалансов энергоресурсов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</si>
</sst>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9">
    <font>
      <sz val="8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4" fontId="4" fillId="33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4" fillId="33" borderId="11" xfId="0" applyNumberFormat="1" applyFont="1" applyFill="1" applyBorder="1" applyAlignment="1">
      <alignment horizontal="right" vertical="center" wrapText="1"/>
    </xf>
    <xf numFmtId="0" fontId="3" fillId="33" borderId="12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lef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0" fontId="2" fillId="34" borderId="20" xfId="0" applyNumberFormat="1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4" fontId="2" fillId="34" borderId="21" xfId="0" applyNumberFormat="1" applyFont="1" applyFill="1" applyBorder="1" applyAlignment="1">
      <alignment horizontal="right" vertical="center" wrapText="1"/>
    </xf>
    <xf numFmtId="4" fontId="2" fillId="34" borderId="22" xfId="0" applyNumberFormat="1" applyFont="1" applyFill="1" applyBorder="1" applyAlignment="1">
      <alignment horizontal="right" vertical="center" wrapText="1"/>
    </xf>
    <xf numFmtId="0" fontId="4" fillId="33" borderId="23" xfId="0" applyNumberFormat="1" applyFont="1" applyFill="1" applyBorder="1" applyAlignment="1">
      <alignment horizontal="left" vertical="center" wrapText="1"/>
    </xf>
    <xf numFmtId="4" fontId="4" fillId="33" borderId="24" xfId="0" applyNumberFormat="1" applyFont="1" applyFill="1" applyBorder="1" applyAlignment="1">
      <alignment horizontal="right" vertical="center" wrapText="1"/>
    </xf>
    <xf numFmtId="4" fontId="4" fillId="33" borderId="25" xfId="0" applyNumberFormat="1" applyFont="1" applyFill="1" applyBorder="1" applyAlignment="1">
      <alignment horizontal="right" vertical="center" wrapText="1"/>
    </xf>
    <xf numFmtId="4" fontId="3" fillId="33" borderId="21" xfId="0" applyNumberFormat="1" applyFont="1" applyFill="1" applyBorder="1" applyAlignment="1">
      <alignment horizontal="right" vertical="center" wrapText="1"/>
    </xf>
    <xf numFmtId="4" fontId="3" fillId="33" borderId="22" xfId="0" applyNumberFormat="1" applyFont="1" applyFill="1" applyBorder="1" applyAlignment="1">
      <alignment horizontal="right" vertical="center" wrapText="1"/>
    </xf>
    <xf numFmtId="0" fontId="3" fillId="35" borderId="12" xfId="0" applyNumberFormat="1" applyFont="1" applyFill="1" applyBorder="1" applyAlignment="1">
      <alignment horizontal="left" vertical="center" wrapText="1"/>
    </xf>
    <xf numFmtId="0" fontId="3" fillId="35" borderId="21" xfId="0" applyNumberFormat="1" applyFont="1" applyFill="1" applyBorder="1" applyAlignment="1">
      <alignment horizontal="right" vertical="center" wrapText="1"/>
    </xf>
    <xf numFmtId="4" fontId="3" fillId="35" borderId="22" xfId="0" applyNumberFormat="1" applyFont="1" applyFill="1" applyBorder="1" applyAlignment="1">
      <alignment horizontal="right" vertical="center" wrapText="1"/>
    </xf>
    <xf numFmtId="0" fontId="4" fillId="35" borderId="23" xfId="0" applyNumberFormat="1" applyFont="1" applyFill="1" applyBorder="1" applyAlignment="1">
      <alignment horizontal="left" vertical="center" wrapText="1"/>
    </xf>
    <xf numFmtId="2" fontId="4" fillId="35" borderId="24" xfId="0" applyNumberFormat="1" applyFont="1" applyFill="1" applyBorder="1" applyAlignment="1">
      <alignment horizontal="right" vertical="center" wrapText="1"/>
    </xf>
    <xf numFmtId="4" fontId="4" fillId="35" borderId="25" xfId="0" applyNumberFormat="1" applyFont="1" applyFill="1" applyBorder="1" applyAlignment="1">
      <alignment horizontal="right" vertical="center" wrapText="1"/>
    </xf>
    <xf numFmtId="0" fontId="4" fillId="35" borderId="16" xfId="0" applyNumberFormat="1" applyFont="1" applyFill="1" applyBorder="1" applyAlignment="1">
      <alignment horizontal="left" vertical="center" wrapText="1"/>
    </xf>
    <xf numFmtId="2" fontId="4" fillId="35" borderId="10" xfId="0" applyNumberFormat="1" applyFont="1" applyFill="1" applyBorder="1" applyAlignment="1">
      <alignment horizontal="right" vertical="center" wrapText="1"/>
    </xf>
    <xf numFmtId="4" fontId="4" fillId="35" borderId="17" xfId="0" applyNumberFormat="1" applyFont="1" applyFill="1" applyBorder="1" applyAlignment="1">
      <alignment horizontal="right" vertical="center" wrapText="1"/>
    </xf>
    <xf numFmtId="2" fontId="4" fillId="35" borderId="17" xfId="0" applyNumberFormat="1" applyFont="1" applyFill="1" applyBorder="1" applyAlignment="1">
      <alignment horizontal="right" vertical="center" wrapText="1"/>
    </xf>
    <xf numFmtId="0" fontId="4" fillId="35" borderId="10" xfId="0" applyNumberFormat="1" applyFont="1" applyFill="1" applyBorder="1" applyAlignment="1">
      <alignment horizontal="right" vertical="center" wrapText="1"/>
    </xf>
    <xf numFmtId="0" fontId="4" fillId="35" borderId="26" xfId="0" applyNumberFormat="1" applyFont="1" applyFill="1" applyBorder="1" applyAlignment="1">
      <alignment horizontal="left" vertical="center" wrapText="1"/>
    </xf>
    <xf numFmtId="0" fontId="4" fillId="35" borderId="27" xfId="0" applyNumberFormat="1" applyFont="1" applyFill="1" applyBorder="1" applyAlignment="1">
      <alignment horizontal="right" vertical="center" wrapText="1"/>
    </xf>
    <xf numFmtId="4" fontId="4" fillId="35" borderId="28" xfId="0" applyNumberFormat="1" applyFont="1" applyFill="1" applyBorder="1" applyAlignment="1">
      <alignment horizontal="right" vertical="center" wrapText="1"/>
    </xf>
    <xf numFmtId="0" fontId="4" fillId="35" borderId="29" xfId="0" applyNumberFormat="1" applyFont="1" applyFill="1" applyBorder="1" applyAlignment="1">
      <alignment horizontal="left" vertical="center" wrapText="1"/>
    </xf>
    <xf numFmtId="2" fontId="4" fillId="35" borderId="30" xfId="0" applyNumberFormat="1" applyFont="1" applyFill="1" applyBorder="1" applyAlignment="1">
      <alignment horizontal="right" vertical="center" wrapText="1"/>
    </xf>
    <xf numFmtId="2" fontId="4" fillId="35" borderId="31" xfId="0" applyNumberFormat="1" applyFont="1" applyFill="1" applyBorder="1" applyAlignment="1">
      <alignment horizontal="right" vertical="center" wrapText="1"/>
    </xf>
    <xf numFmtId="2" fontId="4" fillId="35" borderId="27" xfId="0" applyNumberFormat="1" applyFont="1" applyFill="1" applyBorder="1" applyAlignment="1">
      <alignment horizontal="right" vertical="center" wrapText="1"/>
    </xf>
    <xf numFmtId="0" fontId="4" fillId="35" borderId="32" xfId="0" applyNumberFormat="1" applyFont="1" applyFill="1" applyBorder="1" applyAlignment="1">
      <alignment horizontal="left" vertical="center" wrapText="1"/>
    </xf>
    <xf numFmtId="2" fontId="4" fillId="35" borderId="33" xfId="0" applyNumberFormat="1" applyFont="1" applyFill="1" applyBorder="1" applyAlignment="1">
      <alignment horizontal="right" vertical="center" wrapText="1"/>
    </xf>
    <xf numFmtId="4" fontId="4" fillId="35" borderId="34" xfId="0" applyNumberFormat="1" applyFont="1" applyFill="1" applyBorder="1" applyAlignment="1">
      <alignment horizontal="right" vertical="center" wrapText="1"/>
    </xf>
    <xf numFmtId="0" fontId="4" fillId="35" borderId="33" xfId="0" applyNumberFormat="1" applyFont="1" applyFill="1" applyBorder="1" applyAlignment="1">
      <alignment horizontal="right" vertical="center" wrapText="1"/>
    </xf>
    <xf numFmtId="0" fontId="2" fillId="35" borderId="12" xfId="0" applyNumberFormat="1" applyFont="1" applyFill="1" applyBorder="1" applyAlignment="1">
      <alignment horizontal="left" vertical="center" wrapText="1"/>
    </xf>
    <xf numFmtId="0" fontId="2" fillId="35" borderId="21" xfId="0" applyNumberFormat="1" applyFont="1" applyFill="1" applyBorder="1" applyAlignment="1">
      <alignment horizontal="right" vertical="center" wrapText="1"/>
    </xf>
    <xf numFmtId="4" fontId="2" fillId="35" borderId="22" xfId="0" applyNumberFormat="1" applyFont="1" applyFill="1" applyBorder="1" applyAlignment="1">
      <alignment horizontal="right" vertical="center" wrapText="1"/>
    </xf>
    <xf numFmtId="0" fontId="2" fillId="35" borderId="24" xfId="0" applyNumberFormat="1" applyFont="1" applyFill="1" applyBorder="1" applyAlignment="1">
      <alignment horizontal="right" vertical="center" wrapText="1"/>
    </xf>
    <xf numFmtId="0" fontId="2" fillId="35" borderId="12" xfId="0" applyFont="1" applyFill="1" applyBorder="1" applyAlignment="1">
      <alignment horizontal="left" wrapText="1"/>
    </xf>
    <xf numFmtId="0" fontId="0" fillId="35" borderId="21" xfId="0" applyFill="1" applyBorder="1" applyAlignment="1">
      <alignment horizontal="left"/>
    </xf>
    <xf numFmtId="164" fontId="2" fillId="35" borderId="22" xfId="0" applyNumberFormat="1" applyFont="1" applyFill="1" applyBorder="1" applyAlignment="1">
      <alignment horizontal="right"/>
    </xf>
    <xf numFmtId="0" fontId="2" fillId="35" borderId="20" xfId="0" applyNumberFormat="1" applyFont="1" applyFill="1" applyBorder="1" applyAlignment="1">
      <alignment horizontal="left" vertical="center" wrapText="1"/>
    </xf>
    <xf numFmtId="4" fontId="2" fillId="35" borderId="25" xfId="0" applyNumberFormat="1" applyFont="1" applyFill="1" applyBorder="1" applyAlignment="1">
      <alignment horizontal="right" vertical="center" wrapText="1"/>
    </xf>
    <xf numFmtId="1" fontId="2" fillId="35" borderId="22" xfId="0" applyNumberFormat="1" applyFont="1" applyFill="1" applyBorder="1" applyAlignment="1">
      <alignment horizontal="right" vertical="center" wrapText="1"/>
    </xf>
    <xf numFmtId="4" fontId="2" fillId="34" borderId="35" xfId="0" applyNumberFormat="1" applyFont="1" applyFill="1" applyBorder="1" applyAlignment="1">
      <alignment horizontal="right" vertical="center" wrapText="1"/>
    </xf>
    <xf numFmtId="4" fontId="2" fillId="34" borderId="36" xfId="0" applyNumberFormat="1" applyFont="1" applyFill="1" applyBorder="1" applyAlignment="1">
      <alignment horizontal="right" vertical="center" wrapText="1"/>
    </xf>
    <xf numFmtId="0" fontId="2" fillId="36" borderId="24" xfId="0" applyNumberFormat="1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>
      <alignment horizontal="center" vertical="center" wrapText="1"/>
    </xf>
    <xf numFmtId="0" fontId="3" fillId="36" borderId="11" xfId="0" applyNumberFormat="1" applyFont="1" applyFill="1" applyBorder="1" applyAlignment="1">
      <alignment horizontal="center" vertical="center" wrapText="1"/>
    </xf>
    <xf numFmtId="0" fontId="2" fillId="36" borderId="16" xfId="0" applyNumberFormat="1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>
      <alignment horizontal="center" vertical="center" wrapText="1"/>
    </xf>
    <xf numFmtId="0" fontId="2" fillId="36" borderId="17" xfId="0" applyNumberFormat="1" applyFont="1" applyFill="1" applyBorder="1" applyAlignment="1">
      <alignment horizontal="center" vertical="center" wrapText="1"/>
    </xf>
    <xf numFmtId="0" fontId="3" fillId="36" borderId="16" xfId="0" applyNumberFormat="1" applyFont="1" applyFill="1" applyBorder="1" applyAlignment="1">
      <alignment horizontal="center" vertical="center" wrapText="1"/>
    </xf>
    <xf numFmtId="0" fontId="3" fillId="36" borderId="18" xfId="0" applyNumberFormat="1" applyFont="1" applyFill="1" applyBorder="1" applyAlignment="1">
      <alignment horizontal="center" vertical="center" wrapText="1"/>
    </xf>
    <xf numFmtId="0" fontId="3" fillId="36" borderId="17" xfId="0" applyNumberFormat="1" applyFont="1" applyFill="1" applyBorder="1" applyAlignment="1">
      <alignment horizontal="center" vertical="center" wrapText="1"/>
    </xf>
    <xf numFmtId="0" fontId="3" fillId="36" borderId="1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B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10275" y="2009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010275" y="217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010275" y="2333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90"/>
  <sheetViews>
    <sheetView tabSelected="1" zoomScalePageLayoutView="0" workbookViewId="0" topLeftCell="A57">
      <selection activeCell="B2" sqref="B2:D90"/>
    </sheetView>
  </sheetViews>
  <sheetFormatPr defaultColWidth="10.66015625" defaultRowHeight="11.25" outlineLevelRow="1"/>
  <cols>
    <col min="1" max="1" width="1.3359375" style="1" customWidth="1"/>
    <col min="2" max="2" width="69.83203125" style="1" customWidth="1"/>
    <col min="3" max="3" width="34" style="1" customWidth="1"/>
    <col min="4" max="4" width="37" style="1" customWidth="1"/>
    <col min="5" max="8" width="10.66015625" style="0" customWidth="1"/>
    <col min="9" max="9" width="11.66015625" style="0" bestFit="1" customWidth="1"/>
  </cols>
  <sheetData>
    <row r="1" s="1" customFormat="1" ht="4.5" customHeight="1"/>
    <row r="2" spans="1:4" ht="17.25" customHeight="1">
      <c r="A2"/>
      <c r="B2" s="66" t="s">
        <v>0</v>
      </c>
      <c r="C2" s="66"/>
      <c r="D2" s="66"/>
    </row>
    <row r="3" spans="2:4" s="1" customFormat="1" ht="16.5" customHeight="1">
      <c r="B3" s="66" t="s">
        <v>1</v>
      </c>
      <c r="C3" s="66"/>
      <c r="D3" s="66"/>
    </row>
    <row r="4" spans="2:4" s="1" customFormat="1" ht="33" customHeight="1">
      <c r="B4" s="66" t="s">
        <v>2</v>
      </c>
      <c r="C4" s="66"/>
      <c r="D4" s="66"/>
    </row>
    <row r="5" spans="2:4" s="1" customFormat="1" ht="15" customHeight="1" thickBot="1">
      <c r="B5" s="67" t="s">
        <v>3</v>
      </c>
      <c r="C5" s="67"/>
      <c r="D5" s="67"/>
    </row>
    <row r="6" spans="2:4" s="1" customFormat="1" ht="8.25" customHeight="1">
      <c r="B6" s="6"/>
      <c r="C6" s="7"/>
      <c r="D6" s="8"/>
    </row>
    <row r="7" spans="1:4" ht="15" customHeight="1">
      <c r="A7"/>
      <c r="B7" s="59" t="s">
        <v>4</v>
      </c>
      <c r="C7" s="60"/>
      <c r="D7" s="61"/>
    </row>
    <row r="8" spans="2:4" ht="11.25">
      <c r="B8" s="62" t="s">
        <v>5</v>
      </c>
      <c r="C8" s="57" t="s">
        <v>6</v>
      </c>
      <c r="D8" s="64" t="s">
        <v>7</v>
      </c>
    </row>
    <row r="9" spans="2:4" ht="12" thickBot="1">
      <c r="B9" s="63"/>
      <c r="C9" s="58"/>
      <c r="D9" s="65"/>
    </row>
    <row r="10" spans="1:4" ht="12.75" customHeight="1" thickBot="1">
      <c r="A10"/>
      <c r="B10" s="5" t="s">
        <v>8</v>
      </c>
      <c r="C10" s="20">
        <v>1564687.25</v>
      </c>
      <c r="D10" s="21">
        <v>1526485.36</v>
      </c>
    </row>
    <row r="11" spans="1:4" ht="12.75" customHeight="1" outlineLevel="1">
      <c r="A11"/>
      <c r="B11" s="17" t="s">
        <v>9</v>
      </c>
      <c r="C11" s="18">
        <v>365212.08</v>
      </c>
      <c r="D11" s="19">
        <v>364766.28</v>
      </c>
    </row>
    <row r="12" spans="1:4" ht="12.75" customHeight="1" outlineLevel="1">
      <c r="A12"/>
      <c r="B12" s="9" t="s">
        <v>10</v>
      </c>
      <c r="C12" s="2">
        <v>1149901.68</v>
      </c>
      <c r="D12" s="10">
        <v>1113186.13</v>
      </c>
    </row>
    <row r="13" spans="1:4" ht="12.75" customHeight="1" outlineLevel="1" thickBot="1">
      <c r="A13"/>
      <c r="B13" s="11" t="s">
        <v>11</v>
      </c>
      <c r="C13" s="4">
        <v>49573.49</v>
      </c>
      <c r="D13" s="12">
        <v>48532.95</v>
      </c>
    </row>
    <row r="14" spans="1:4" ht="15" customHeight="1" thickBot="1">
      <c r="A14"/>
      <c r="B14" s="14" t="s">
        <v>12</v>
      </c>
      <c r="C14" s="15">
        <v>1564687.25</v>
      </c>
      <c r="D14" s="16">
        <v>1526485.36</v>
      </c>
    </row>
    <row r="15" spans="1:4" ht="15" customHeight="1" thickBot="1">
      <c r="A15"/>
      <c r="B15" s="13" t="s">
        <v>13</v>
      </c>
      <c r="C15" s="54">
        <v>38201.89</v>
      </c>
      <c r="D15" s="55"/>
    </row>
    <row r="16" spans="1:4" ht="15" customHeight="1">
      <c r="A16"/>
      <c r="B16" s="56" t="s">
        <v>14</v>
      </c>
      <c r="C16" s="56"/>
      <c r="D16" s="56"/>
    </row>
    <row r="17" spans="2:4" ht="11.25">
      <c r="B17" s="57" t="s">
        <v>15</v>
      </c>
      <c r="C17" s="57" t="s">
        <v>16</v>
      </c>
      <c r="D17" s="57" t="s">
        <v>17</v>
      </c>
    </row>
    <row r="18" spans="2:4" ht="47.25" customHeight="1" thickBot="1">
      <c r="B18" s="58"/>
      <c r="C18" s="58"/>
      <c r="D18" s="58"/>
    </row>
    <row r="19" spans="1:9" ht="24.75" customHeight="1" thickBot="1">
      <c r="A19"/>
      <c r="B19" s="22" t="s">
        <v>18</v>
      </c>
      <c r="C19" s="23"/>
      <c r="D19" s="24">
        <f>SUM(D20:D40)</f>
        <v>1302854.5</v>
      </c>
      <c r="I19" s="3"/>
    </row>
    <row r="20" spans="1:4" ht="12.75" customHeight="1" outlineLevel="1">
      <c r="A20"/>
      <c r="B20" s="25" t="s">
        <v>19</v>
      </c>
      <c r="C20" s="26"/>
      <c r="D20" s="27">
        <v>20332</v>
      </c>
    </row>
    <row r="21" spans="1:4" ht="12.75" customHeight="1" outlineLevel="1">
      <c r="A21"/>
      <c r="B21" s="28" t="s">
        <v>20</v>
      </c>
      <c r="C21" s="29"/>
      <c r="D21" s="30">
        <v>63324.5</v>
      </c>
    </row>
    <row r="22" spans="1:4" ht="12.75" customHeight="1" outlineLevel="1">
      <c r="A22"/>
      <c r="B22" s="28" t="s">
        <v>21</v>
      </c>
      <c r="C22" s="29"/>
      <c r="D22" s="30">
        <v>60165.6</v>
      </c>
    </row>
    <row r="23" spans="1:4" ht="12.75" customHeight="1" outlineLevel="1">
      <c r="A23"/>
      <c r="B23" s="28" t="s">
        <v>22</v>
      </c>
      <c r="C23" s="29"/>
      <c r="D23" s="30">
        <v>1516</v>
      </c>
    </row>
    <row r="24" spans="1:4" ht="12.75" customHeight="1" outlineLevel="1">
      <c r="A24"/>
      <c r="B24" s="28" t="s">
        <v>23</v>
      </c>
      <c r="C24" s="29"/>
      <c r="D24" s="31">
        <v>948.6</v>
      </c>
    </row>
    <row r="25" spans="1:4" ht="12.75" customHeight="1" outlineLevel="1">
      <c r="A25"/>
      <c r="B25" s="28" t="s">
        <v>24</v>
      </c>
      <c r="C25" s="29"/>
      <c r="D25" s="30">
        <v>10920</v>
      </c>
    </row>
    <row r="26" spans="1:4" ht="12.75" customHeight="1" outlineLevel="1">
      <c r="A26"/>
      <c r="B26" s="28" t="s">
        <v>82</v>
      </c>
      <c r="C26" s="29"/>
      <c r="D26" s="31">
        <v>800</v>
      </c>
    </row>
    <row r="27" spans="1:4" ht="12.75" customHeight="1" outlineLevel="1">
      <c r="A27"/>
      <c r="B27" s="28" t="s">
        <v>81</v>
      </c>
      <c r="C27" s="29"/>
      <c r="D27" s="30">
        <v>1190</v>
      </c>
    </row>
    <row r="28" spans="1:4" ht="12.75" customHeight="1" outlineLevel="1">
      <c r="A28"/>
      <c r="B28" s="28" t="s">
        <v>25</v>
      </c>
      <c r="C28" s="29"/>
      <c r="D28" s="30">
        <v>9724</v>
      </c>
    </row>
    <row r="29" spans="1:4" ht="12.75" customHeight="1" outlineLevel="1">
      <c r="A29"/>
      <c r="B29" s="28" t="s">
        <v>26</v>
      </c>
      <c r="C29" s="29"/>
      <c r="D29" s="31">
        <v>630.4</v>
      </c>
    </row>
    <row r="30" spans="1:4" ht="12.75" customHeight="1" outlineLevel="1">
      <c r="A30"/>
      <c r="B30" s="28" t="s">
        <v>27</v>
      </c>
      <c r="C30" s="29"/>
      <c r="D30" s="30">
        <v>20664</v>
      </c>
    </row>
    <row r="31" spans="1:4" ht="12.75" customHeight="1" outlineLevel="1">
      <c r="A31"/>
      <c r="B31" s="28" t="s">
        <v>28</v>
      </c>
      <c r="C31" s="29"/>
      <c r="D31" s="30">
        <v>4644</v>
      </c>
    </row>
    <row r="32" spans="1:4" ht="12.75" customHeight="1" outlineLevel="1">
      <c r="A32"/>
      <c r="B32" s="28" t="s">
        <v>29</v>
      </c>
      <c r="C32" s="29"/>
      <c r="D32" s="30">
        <v>78561</v>
      </c>
    </row>
    <row r="33" spans="1:4" ht="12.75" customHeight="1" outlineLevel="1">
      <c r="A33"/>
      <c r="B33" s="28" t="s">
        <v>30</v>
      </c>
      <c r="C33" s="32"/>
      <c r="D33" s="30">
        <v>1082.4</v>
      </c>
    </row>
    <row r="34" spans="1:4" ht="12.75" customHeight="1" outlineLevel="1">
      <c r="A34"/>
      <c r="B34" s="28" t="s">
        <v>31</v>
      </c>
      <c r="C34" s="29"/>
      <c r="D34" s="30">
        <v>138226.2</v>
      </c>
    </row>
    <row r="35" spans="1:4" ht="12.75" customHeight="1" outlineLevel="1">
      <c r="A35"/>
      <c r="B35" s="28" t="s">
        <v>79</v>
      </c>
      <c r="C35" s="29"/>
      <c r="D35" s="30">
        <v>2550</v>
      </c>
    </row>
    <row r="36" spans="1:4" ht="12.75" customHeight="1" outlineLevel="1">
      <c r="A36"/>
      <c r="B36" s="28" t="s">
        <v>80</v>
      </c>
      <c r="C36" s="29"/>
      <c r="D36" s="30">
        <v>8400</v>
      </c>
    </row>
    <row r="37" spans="1:4" ht="12.75" customHeight="1" outlineLevel="1">
      <c r="A37"/>
      <c r="B37" s="28" t="s">
        <v>32</v>
      </c>
      <c r="C37" s="29"/>
      <c r="D37" s="30">
        <v>183530.16</v>
      </c>
    </row>
    <row r="38" spans="1:4" ht="12.75" customHeight="1" outlineLevel="1">
      <c r="A38"/>
      <c r="B38" s="28" t="s">
        <v>33</v>
      </c>
      <c r="C38" s="32"/>
      <c r="D38" s="30">
        <v>365212.32</v>
      </c>
    </row>
    <row r="39" spans="1:4" ht="12.75" customHeight="1" outlineLevel="1">
      <c r="A39"/>
      <c r="B39" s="28" t="s">
        <v>34</v>
      </c>
      <c r="C39" s="32"/>
      <c r="D39" s="30">
        <v>233928.72</v>
      </c>
    </row>
    <row r="40" spans="1:4" ht="29.25" customHeight="1" outlineLevel="1" thickBot="1">
      <c r="A40"/>
      <c r="B40" s="33" t="s">
        <v>35</v>
      </c>
      <c r="C40" s="34"/>
      <c r="D40" s="35">
        <v>96504.6</v>
      </c>
    </row>
    <row r="41" spans="1:4" ht="24.75" customHeight="1" thickBot="1">
      <c r="A41"/>
      <c r="B41" s="22" t="s">
        <v>36</v>
      </c>
      <c r="C41" s="23"/>
      <c r="D41" s="24">
        <v>115402.8</v>
      </c>
    </row>
    <row r="42" spans="1:4" ht="12.75" customHeight="1" outlineLevel="1">
      <c r="A42"/>
      <c r="B42" s="36" t="s">
        <v>37</v>
      </c>
      <c r="C42" s="37">
        <v>1</v>
      </c>
      <c r="D42" s="38">
        <v>331</v>
      </c>
    </row>
    <row r="43" spans="1:4" ht="12.75" customHeight="1" outlineLevel="1">
      <c r="A43"/>
      <c r="B43" s="28" t="s">
        <v>38</v>
      </c>
      <c r="C43" s="29">
        <v>1</v>
      </c>
      <c r="D43" s="31">
        <v>682</v>
      </c>
    </row>
    <row r="44" spans="1:4" ht="12.75" customHeight="1" outlineLevel="1">
      <c r="A44"/>
      <c r="B44" s="28" t="s">
        <v>39</v>
      </c>
      <c r="C44" s="29">
        <v>49.5</v>
      </c>
      <c r="D44" s="30">
        <v>1980</v>
      </c>
    </row>
    <row r="45" spans="1:4" ht="12.75" customHeight="1" outlineLevel="1">
      <c r="A45"/>
      <c r="B45" s="28" t="s">
        <v>40</v>
      </c>
      <c r="C45" s="29">
        <v>1</v>
      </c>
      <c r="D45" s="31">
        <v>800</v>
      </c>
    </row>
    <row r="46" spans="1:4" ht="12.75" customHeight="1" outlineLevel="1">
      <c r="A46"/>
      <c r="B46" s="28" t="s">
        <v>41</v>
      </c>
      <c r="C46" s="29">
        <v>1</v>
      </c>
      <c r="D46" s="31">
        <v>340</v>
      </c>
    </row>
    <row r="47" spans="1:4" ht="12.75" customHeight="1" outlineLevel="1">
      <c r="A47"/>
      <c r="B47" s="28" t="s">
        <v>42</v>
      </c>
      <c r="C47" s="29">
        <v>2</v>
      </c>
      <c r="D47" s="31">
        <v>314</v>
      </c>
    </row>
    <row r="48" spans="1:4" ht="12.75" customHeight="1" outlineLevel="1">
      <c r="A48"/>
      <c r="B48" s="28" t="s">
        <v>43</v>
      </c>
      <c r="C48" s="29">
        <v>5.48</v>
      </c>
      <c r="D48" s="30">
        <v>2814.15</v>
      </c>
    </row>
    <row r="49" spans="1:4" ht="12.75" customHeight="1" outlineLevel="1">
      <c r="A49"/>
      <c r="B49" s="28" t="s">
        <v>44</v>
      </c>
      <c r="C49" s="29">
        <v>8</v>
      </c>
      <c r="D49" s="30">
        <v>5200</v>
      </c>
    </row>
    <row r="50" spans="1:4" ht="12.75" customHeight="1" outlineLevel="1">
      <c r="A50"/>
      <c r="B50" s="28" t="s">
        <v>45</v>
      </c>
      <c r="C50" s="29">
        <v>75</v>
      </c>
      <c r="D50" s="30">
        <v>3825</v>
      </c>
    </row>
    <row r="51" spans="1:4" ht="24.75" customHeight="1" outlineLevel="1">
      <c r="A51"/>
      <c r="B51" s="28" t="s">
        <v>83</v>
      </c>
      <c r="C51" s="29">
        <v>24</v>
      </c>
      <c r="D51" s="30">
        <v>1224</v>
      </c>
    </row>
    <row r="52" spans="1:4" ht="12.75" customHeight="1" outlineLevel="1">
      <c r="A52"/>
      <c r="B52" s="28" t="s">
        <v>46</v>
      </c>
      <c r="C52" s="29">
        <v>29</v>
      </c>
      <c r="D52" s="30">
        <v>2349</v>
      </c>
    </row>
    <row r="53" spans="1:4" ht="12.75" customHeight="1" outlineLevel="1">
      <c r="A53"/>
      <c r="B53" s="28" t="s">
        <v>47</v>
      </c>
      <c r="C53" s="29">
        <v>10</v>
      </c>
      <c r="D53" s="30">
        <v>6650</v>
      </c>
    </row>
    <row r="54" spans="1:4" ht="12.75" customHeight="1" outlineLevel="1">
      <c r="A54"/>
      <c r="B54" s="28" t="s">
        <v>48</v>
      </c>
      <c r="C54" s="29">
        <v>8</v>
      </c>
      <c r="D54" s="30">
        <v>1816</v>
      </c>
    </row>
    <row r="55" spans="1:4" ht="12.75" customHeight="1" outlineLevel="1">
      <c r="A55"/>
      <c r="B55" s="28" t="s">
        <v>49</v>
      </c>
      <c r="C55" s="29">
        <v>2</v>
      </c>
      <c r="D55" s="30">
        <v>1844</v>
      </c>
    </row>
    <row r="56" spans="1:4" ht="24.75" customHeight="1" outlineLevel="1">
      <c r="A56"/>
      <c r="B56" s="28" t="s">
        <v>84</v>
      </c>
      <c r="C56" s="29">
        <v>1</v>
      </c>
      <c r="D56" s="31">
        <v>451</v>
      </c>
    </row>
    <row r="57" spans="1:4" ht="12.75" customHeight="1" outlineLevel="1">
      <c r="A57"/>
      <c r="B57" s="28" t="s">
        <v>50</v>
      </c>
      <c r="C57" s="29">
        <v>6</v>
      </c>
      <c r="D57" s="31">
        <v>462</v>
      </c>
    </row>
    <row r="58" spans="1:4" ht="12.75" customHeight="1" outlineLevel="1">
      <c r="A58"/>
      <c r="B58" s="28" t="s">
        <v>51</v>
      </c>
      <c r="C58" s="29">
        <v>20</v>
      </c>
      <c r="D58" s="30">
        <v>2680</v>
      </c>
    </row>
    <row r="59" spans="1:4" ht="12.75" customHeight="1" outlineLevel="1">
      <c r="A59"/>
      <c r="B59" s="28" t="s">
        <v>85</v>
      </c>
      <c r="C59" s="29">
        <v>39.5</v>
      </c>
      <c r="D59" s="30">
        <v>2686</v>
      </c>
    </row>
    <row r="60" spans="1:4" ht="24.75" customHeight="1" outlineLevel="1">
      <c r="A60"/>
      <c r="B60" s="28" t="s">
        <v>52</v>
      </c>
      <c r="C60" s="29">
        <v>0.45</v>
      </c>
      <c r="D60" s="31">
        <v>574.65</v>
      </c>
    </row>
    <row r="61" spans="1:4" ht="12.75" customHeight="1" outlineLevel="1">
      <c r="A61"/>
      <c r="B61" s="28" t="s">
        <v>53</v>
      </c>
      <c r="C61" s="29">
        <v>171</v>
      </c>
      <c r="D61" s="30">
        <v>16245</v>
      </c>
    </row>
    <row r="62" spans="1:4" ht="12.75" customHeight="1" outlineLevel="1">
      <c r="A62"/>
      <c r="B62" s="28" t="s">
        <v>54</v>
      </c>
      <c r="C62" s="29">
        <v>12</v>
      </c>
      <c r="D62" s="30">
        <v>1140</v>
      </c>
    </row>
    <row r="63" spans="1:4" ht="12.75" customHeight="1" outlineLevel="1">
      <c r="A63"/>
      <c r="B63" s="28" t="s">
        <v>55</v>
      </c>
      <c r="C63" s="29">
        <v>142</v>
      </c>
      <c r="D63" s="30">
        <v>2130</v>
      </c>
    </row>
    <row r="64" spans="1:4" ht="12.75" customHeight="1" outlineLevel="1">
      <c r="A64"/>
      <c r="B64" s="28" t="s">
        <v>56</v>
      </c>
      <c r="C64" s="29">
        <v>1</v>
      </c>
      <c r="D64" s="31">
        <v>206</v>
      </c>
    </row>
    <row r="65" spans="1:4" ht="12.75" customHeight="1" outlineLevel="1">
      <c r="A65"/>
      <c r="B65" s="28" t="s">
        <v>57</v>
      </c>
      <c r="C65" s="29">
        <v>18</v>
      </c>
      <c r="D65" s="30">
        <v>6750</v>
      </c>
    </row>
    <row r="66" spans="1:4" ht="12.75" customHeight="1" outlineLevel="1">
      <c r="A66"/>
      <c r="B66" s="28" t="s">
        <v>58</v>
      </c>
      <c r="C66" s="29">
        <v>4</v>
      </c>
      <c r="D66" s="30">
        <v>8276</v>
      </c>
    </row>
    <row r="67" spans="1:4" ht="12.75" customHeight="1" outlineLevel="1">
      <c r="A67"/>
      <c r="B67" s="28" t="s">
        <v>59</v>
      </c>
      <c r="C67" s="29">
        <v>1</v>
      </c>
      <c r="D67" s="31">
        <v>458</v>
      </c>
    </row>
    <row r="68" spans="1:4" ht="12.75" customHeight="1" outlineLevel="1">
      <c r="A68"/>
      <c r="B68" s="28" t="s">
        <v>60</v>
      </c>
      <c r="C68" s="29">
        <v>13</v>
      </c>
      <c r="D68" s="30">
        <v>5811</v>
      </c>
    </row>
    <row r="69" spans="1:4" ht="12.75" customHeight="1" outlineLevel="1">
      <c r="A69"/>
      <c r="B69" s="28" t="s">
        <v>61</v>
      </c>
      <c r="C69" s="29">
        <v>1</v>
      </c>
      <c r="D69" s="31">
        <v>273</v>
      </c>
    </row>
    <row r="70" spans="1:4" ht="12.75" customHeight="1" outlineLevel="1">
      <c r="A70"/>
      <c r="B70" s="28" t="s">
        <v>62</v>
      </c>
      <c r="C70" s="29">
        <v>4</v>
      </c>
      <c r="D70" s="30">
        <v>2884</v>
      </c>
    </row>
    <row r="71" spans="1:4" ht="12.75" customHeight="1" outlineLevel="1">
      <c r="A71"/>
      <c r="B71" s="28" t="s">
        <v>63</v>
      </c>
      <c r="C71" s="29">
        <v>2</v>
      </c>
      <c r="D71" s="31">
        <v>808</v>
      </c>
    </row>
    <row r="72" spans="1:4" ht="12.75" customHeight="1" outlineLevel="1">
      <c r="A72"/>
      <c r="B72" s="28" t="s">
        <v>64</v>
      </c>
      <c r="C72" s="29">
        <v>1</v>
      </c>
      <c r="D72" s="31">
        <v>802</v>
      </c>
    </row>
    <row r="73" spans="1:4" ht="12.75" customHeight="1" outlineLevel="1">
      <c r="A73"/>
      <c r="B73" s="28" t="s">
        <v>65</v>
      </c>
      <c r="C73" s="29">
        <v>2</v>
      </c>
      <c r="D73" s="30">
        <v>15536</v>
      </c>
    </row>
    <row r="74" spans="1:4" ht="12.75" customHeight="1" outlineLevel="1">
      <c r="A74"/>
      <c r="B74" s="28" t="s">
        <v>66</v>
      </c>
      <c r="C74" s="29">
        <v>5.5</v>
      </c>
      <c r="D74" s="30">
        <v>3366</v>
      </c>
    </row>
    <row r="75" spans="1:4" ht="12.75" customHeight="1" outlineLevel="1">
      <c r="A75"/>
      <c r="B75" s="28" t="s">
        <v>67</v>
      </c>
      <c r="C75" s="29">
        <v>1</v>
      </c>
      <c r="D75" s="31">
        <v>122</v>
      </c>
    </row>
    <row r="76" spans="1:4" ht="12.75" customHeight="1" outlineLevel="1">
      <c r="A76"/>
      <c r="B76" s="28" t="s">
        <v>68</v>
      </c>
      <c r="C76" s="29">
        <v>8</v>
      </c>
      <c r="D76" s="30">
        <v>6112</v>
      </c>
    </row>
    <row r="77" spans="1:4" ht="12.75" customHeight="1" outlineLevel="1">
      <c r="A77"/>
      <c r="B77" s="28" t="s">
        <v>69</v>
      </c>
      <c r="C77" s="29">
        <v>2</v>
      </c>
      <c r="D77" s="30">
        <v>1780</v>
      </c>
    </row>
    <row r="78" spans="1:4" ht="12.75" customHeight="1" outlineLevel="1">
      <c r="A78"/>
      <c r="B78" s="28" t="s">
        <v>70</v>
      </c>
      <c r="C78" s="29">
        <v>1</v>
      </c>
      <c r="D78" s="31">
        <v>259</v>
      </c>
    </row>
    <row r="79" spans="1:4" ht="12.75" customHeight="1" outlineLevel="1">
      <c r="A79"/>
      <c r="B79" s="28" t="s">
        <v>71</v>
      </c>
      <c r="C79" s="29">
        <v>0.5</v>
      </c>
      <c r="D79" s="31">
        <v>98</v>
      </c>
    </row>
    <row r="80" spans="1:4" ht="12.75" customHeight="1" outlineLevel="1">
      <c r="A80"/>
      <c r="B80" s="28" t="s">
        <v>86</v>
      </c>
      <c r="C80" s="29">
        <v>1</v>
      </c>
      <c r="D80" s="31">
        <v>590</v>
      </c>
    </row>
    <row r="81" spans="1:4" ht="12.75" customHeight="1" outlineLevel="1">
      <c r="A81"/>
      <c r="B81" s="28" t="s">
        <v>72</v>
      </c>
      <c r="C81" s="29">
        <v>1</v>
      </c>
      <c r="D81" s="31">
        <v>102</v>
      </c>
    </row>
    <row r="82" spans="1:4" ht="12.75" customHeight="1" outlineLevel="1" thickBot="1">
      <c r="A82"/>
      <c r="B82" s="33" t="s">
        <v>73</v>
      </c>
      <c r="C82" s="39">
        <v>3</v>
      </c>
      <c r="D82" s="35">
        <v>4632</v>
      </c>
    </row>
    <row r="83" spans="1:4" ht="24.75" customHeight="1" thickBot="1">
      <c r="A83"/>
      <c r="B83" s="22" t="s">
        <v>74</v>
      </c>
      <c r="C83" s="23"/>
      <c r="D83" s="24">
        <v>55389</v>
      </c>
    </row>
    <row r="84" spans="1:4" ht="12.75" customHeight="1" outlineLevel="1" thickBot="1">
      <c r="A84"/>
      <c r="B84" s="40" t="s">
        <v>87</v>
      </c>
      <c r="C84" s="41"/>
      <c r="D84" s="42">
        <v>55389</v>
      </c>
    </row>
    <row r="85" spans="1:4" ht="12.75" customHeight="1" thickBot="1">
      <c r="A85"/>
      <c r="B85" s="22" t="s">
        <v>75</v>
      </c>
      <c r="C85" s="23"/>
      <c r="D85" s="24">
        <v>49344.57</v>
      </c>
    </row>
    <row r="86" spans="1:4" ht="12.75" customHeight="1" outlineLevel="1" thickBot="1">
      <c r="A86"/>
      <c r="B86" s="40" t="s">
        <v>76</v>
      </c>
      <c r="C86" s="43"/>
      <c r="D86" s="42">
        <v>49344.57</v>
      </c>
    </row>
    <row r="87" spans="1:4" ht="55.5" customHeight="1" thickBot="1">
      <c r="A87"/>
      <c r="B87" s="44" t="s">
        <v>77</v>
      </c>
      <c r="C87" s="45"/>
      <c r="D87" s="46">
        <f>D85+D83+D41+D19</f>
        <v>1522990.87</v>
      </c>
    </row>
    <row r="88" spans="1:4" ht="29.25" customHeight="1" thickBot="1">
      <c r="A88"/>
      <c r="B88" s="44" t="s">
        <v>88</v>
      </c>
      <c r="C88" s="45"/>
      <c r="D88" s="53">
        <f>52882.91-37868.13</f>
        <v>15014.780000000006</v>
      </c>
    </row>
    <row r="89" spans="1:4" ht="48" customHeight="1" thickBot="1">
      <c r="A89"/>
      <c r="B89" s="51" t="s">
        <v>89</v>
      </c>
      <c r="C89" s="47"/>
      <c r="D89" s="52">
        <f>D87+D88</f>
        <v>1538005.6500000001</v>
      </c>
    </row>
    <row r="90" spans="2:4" ht="30.75" thickBot="1">
      <c r="B90" s="48" t="s">
        <v>78</v>
      </c>
      <c r="C90" s="49"/>
      <c r="D90" s="50">
        <f>D14-D87-D88</f>
        <v>-11520.290000000015</v>
      </c>
    </row>
  </sheetData>
  <sheetProtection/>
  <mergeCells count="13">
    <mergeCell ref="B2:D2"/>
    <mergeCell ref="B3:D3"/>
    <mergeCell ref="B4:D4"/>
    <mergeCell ref="B5:D5"/>
    <mergeCell ref="C15:D15"/>
    <mergeCell ref="B16:D16"/>
    <mergeCell ref="B17:B18"/>
    <mergeCell ref="C17:C18"/>
    <mergeCell ref="D17:D18"/>
    <mergeCell ref="B7:D7"/>
    <mergeCell ref="B8:B9"/>
    <mergeCell ref="C8:C9"/>
    <mergeCell ref="D8:D9"/>
  </mergeCells>
  <printOptions/>
  <pageMargins left="0" right="0" top="0" bottom="0" header="0" footer="0"/>
  <pageSetup fitToHeight="2" fitToWidth="1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 </cp:lastModifiedBy>
  <cp:lastPrinted>2015-03-25T12:53:06Z</cp:lastPrinted>
  <dcterms:created xsi:type="dcterms:W3CDTF">2015-02-24T09:13:17Z</dcterms:created>
  <dcterms:modified xsi:type="dcterms:W3CDTF">2015-03-25T12:54:04Z</dcterms:modified>
  <cp:category/>
  <cp:version/>
  <cp:contentType/>
  <cp:contentStatus/>
  <cp:revision>1</cp:revision>
</cp:coreProperties>
</file>