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<sst xmlns="http://schemas.openxmlformats.org/spreadsheetml/2006/main" count="141" uniqueCount="76">
  <si>
    <t>м.кв.</t>
  </si>
  <si>
    <t>м.п.</t>
  </si>
  <si>
    <t>шт.</t>
  </si>
  <si>
    <t>мест</t>
  </si>
  <si>
    <t>руб.</t>
  </si>
  <si>
    <t>выкашивание газонов</t>
  </si>
  <si>
    <t>Инженерные сети</t>
  </si>
  <si>
    <t>Благоустройство</t>
  </si>
  <si>
    <t>Электромонтажные работы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</si>
  <si>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</si>
  <si>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</si>
  <si>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</si>
  <si>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</si>
  <si>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</si>
  <si>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</si>
  <si>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</si>
  <si>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Составил: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</si>
  <si>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</si>
  <si>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</si>
  <si>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</si>
  <si>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</si>
  <si>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</si>
  <si>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</si>
  <si>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</si>
  <si>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</si>
  <si>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</si>
  <si>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</si>
  <si>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</si>
  <si>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Начальник ПТО Ананьев С.В.</t>
  </si>
  <si>
    <t>инженер-сметчик Литвинова А.В.</t>
  </si>
  <si>
    <t>Итого</t>
  </si>
  <si>
    <t>Подписи:</t>
  </si>
  <si>
    <t>______________________________</t>
  </si>
  <si>
    <t>__________________</t>
  </si>
  <si>
    <t>Кровля (расчет по отдельной смете)</t>
  </si>
  <si>
    <t>Факт выполнеия</t>
  </si>
  <si>
    <t xml:space="preserve">Итого </t>
  </si>
  <si>
    <t xml:space="preserve">Оконные, дверные заполнения </t>
  </si>
  <si>
    <t>за 2015г.</t>
  </si>
  <si>
    <t>замена вентиля ф 25мм</t>
  </si>
  <si>
    <t>замена гильзы ф 110мм</t>
  </si>
  <si>
    <t>замена компенсатора ф 110мм</t>
  </si>
  <si>
    <t>замена муфты НР 40 ф 1-1/4</t>
  </si>
  <si>
    <t>замена муфтыРНР 40 ф 1-1/4</t>
  </si>
  <si>
    <t>замена муфты ф 40мм</t>
  </si>
  <si>
    <t>замена патрубка ф 110мм</t>
  </si>
  <si>
    <t>замена труб ППР ф 40мм</t>
  </si>
  <si>
    <t>перепаковка радиатора</t>
  </si>
  <si>
    <t>разборка трубопровода ф 32мм</t>
  </si>
  <si>
    <t>разборка трубопровода ф 50мм</t>
  </si>
  <si>
    <t>ревизия вентилей ф до 32мм</t>
  </si>
  <si>
    <t>ревизия крана ф до 50мм</t>
  </si>
  <si>
    <t>ремонт со снятием задвижки ф до 100мм</t>
  </si>
  <si>
    <t>замена задвижки ф 100мм</t>
  </si>
  <si>
    <t>смена крана шарового ф 15мм</t>
  </si>
  <si>
    <t>смена крана шарового ф25мм</t>
  </si>
  <si>
    <t>смена крана шарового ф32мм</t>
  </si>
  <si>
    <t>смена отдельных уч-ов тр-да канализации ф 100мм(пластик)</t>
  </si>
  <si>
    <t>смена отд-ых уч-ов водогазопров.труб ф 40мм</t>
  </si>
  <si>
    <t>смена отд-ых уч-ов водогазопров.труб ф 50мм</t>
  </si>
  <si>
    <t>смена уголка ф 32мм</t>
  </si>
  <si>
    <t>установка муфты ф 32мм</t>
  </si>
  <si>
    <t>установка муфты ф 40мм</t>
  </si>
  <si>
    <t>установка соединений на тр-ды ф 40мм</t>
  </si>
  <si>
    <t>установка соединений на тр-ды фдо 32мм</t>
  </si>
  <si>
    <t>установка термометра</t>
  </si>
  <si>
    <t>установка уголка ф 40мм</t>
  </si>
  <si>
    <t>устранение течи тр-да со сваркой</t>
  </si>
  <si>
    <t>выполнено</t>
  </si>
  <si>
    <t>смета</t>
  </si>
  <si>
    <t>ремонт кровли (кв.48)</t>
  </si>
  <si>
    <t>замена ламп энергосберегающих</t>
  </si>
  <si>
    <t>замена лампочек в моп</t>
  </si>
  <si>
    <t>смена личинки замка</t>
  </si>
  <si>
    <t>ВЫПОЛНЕНИЕ  РАБОТ ПО ТЕХНИЧЕСКОМУ ОБСЛУЖИВАНИЮ И ТЕКУЩЕМУ РЕМОНТУ ЗА 2015г.</t>
  </si>
  <si>
    <t>МКД № 48, ул.9-го января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</si>
</sst>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u val="single"/>
      <sz val="11"/>
      <color indexed="10"/>
      <name val="Times New Roman"/>
      <family val="1"/>
    </font>
    <font>
      <sz val="10"/>
      <color indexed="51"/>
      <name val="Arial Cyr"/>
      <family val="0"/>
    </font>
    <font>
      <b/>
      <u val="single"/>
      <sz val="10"/>
      <color indexed="51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6" fillId="11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3" fontId="9" fillId="0" borderId="13" xfId="54" applyNumberFormat="1" applyFont="1" applyFill="1" applyBorder="1" applyAlignment="1">
      <alignment horizontal="center" vertical="center" wrapText="1"/>
      <protection/>
    </xf>
    <xf numFmtId="169" fontId="14" fillId="0" borderId="13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7" xfId="0" applyFont="1" applyFill="1" applyBorder="1" applyAlignment="1">
      <alignment horizontal="center"/>
    </xf>
    <xf numFmtId="169" fontId="14" fillId="0" borderId="17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1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7" fillId="0" borderId="22" xfId="54" applyFont="1" applyBorder="1" applyAlignment="1">
      <alignment horizontal="center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7" fillId="0" borderId="22" xfId="54" applyFont="1" applyFill="1" applyBorder="1" applyAlignment="1">
      <alignment horizontal="center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left" wrapText="1"/>
    </xf>
    <xf numFmtId="0" fontId="14" fillId="4" borderId="19" xfId="0" applyFont="1" applyFill="1" applyBorder="1" applyAlignment="1">
      <alignment/>
    </xf>
    <xf numFmtId="169" fontId="9" fillId="4" borderId="19" xfId="0" applyNumberFormat="1" applyFont="1" applyFill="1" applyBorder="1" applyAlignment="1">
      <alignment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0" fontId="14" fillId="0" borderId="17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center" vertical="center" wrapText="1"/>
      <protection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0" fontId="15" fillId="0" borderId="26" xfId="0" applyFont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6" fillId="0" borderId="0" xfId="0" applyFont="1" applyFill="1" applyAlignment="1">
      <alignment/>
    </xf>
    <xf numFmtId="49" fontId="9" fillId="0" borderId="30" xfId="54" applyNumberFormat="1" applyFont="1" applyFill="1" applyBorder="1" applyAlignment="1">
      <alignment horizontal="center" vertical="center" wrapText="1"/>
      <protection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69" fontId="14" fillId="0" borderId="17" xfId="0" applyNumberFormat="1" applyFont="1" applyFill="1" applyBorder="1" applyAlignment="1">
      <alignment horizontal="center"/>
    </xf>
    <xf numFmtId="169" fontId="9" fillId="4" borderId="19" xfId="0" applyNumberFormat="1" applyFont="1" applyFill="1" applyBorder="1" applyAlignment="1">
      <alignment horizontal="center"/>
    </xf>
    <xf numFmtId="49" fontId="9" fillId="0" borderId="31" xfId="54" applyNumberFormat="1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horizontal="center"/>
    </xf>
    <xf numFmtId="169" fontId="9" fillId="4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37" fillId="4" borderId="19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169" fontId="3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9" fillId="0" borderId="33" xfId="0" applyNumberFormat="1" applyFont="1" applyBorder="1" applyAlignment="1">
      <alignment horizontal="center"/>
    </xf>
    <xf numFmtId="169" fontId="14" fillId="0" borderId="13" xfId="0" applyNumberFormat="1" applyFont="1" applyFill="1" applyBorder="1" applyAlignment="1">
      <alignment/>
    </xf>
    <xf numFmtId="169" fontId="14" fillId="0" borderId="33" xfId="0" applyNumberFormat="1" applyFont="1" applyFill="1" applyBorder="1" applyAlignment="1">
      <alignment/>
    </xf>
    <xf numFmtId="169" fontId="14" fillId="0" borderId="17" xfId="0" applyNumberFormat="1" applyFont="1" applyFill="1" applyBorder="1" applyAlignment="1">
      <alignment/>
    </xf>
    <xf numFmtId="0" fontId="15" fillId="0" borderId="34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169" fontId="14" fillId="0" borderId="3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4" borderId="25" xfId="54" applyFont="1" applyFill="1" applyBorder="1" applyAlignment="1">
      <alignment horizontal="center" vertical="center" wrapText="1"/>
      <protection/>
    </xf>
    <xf numFmtId="0" fontId="15" fillId="4" borderId="32" xfId="54" applyFont="1" applyFill="1" applyBorder="1" applyAlignment="1">
      <alignment horizontal="center" vertical="center" wrapText="1"/>
      <protection/>
    </xf>
    <xf numFmtId="0" fontId="15" fillId="4" borderId="27" xfId="54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9" fontId="9" fillId="0" borderId="21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3" fontId="14" fillId="0" borderId="28" xfId="54" applyNumberFormat="1" applyFont="1" applyFill="1" applyBorder="1" applyAlignment="1">
      <alignment horizontal="center" vertical="center" wrapText="1"/>
      <protection/>
    </xf>
    <xf numFmtId="3" fontId="14" fillId="0" borderId="40" xfId="54" applyNumberFormat="1" applyFont="1" applyFill="1" applyBorder="1" applyAlignment="1">
      <alignment horizontal="center" vertical="center" wrapText="1"/>
      <protection/>
    </xf>
    <xf numFmtId="3" fontId="14" fillId="0" borderId="41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39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M32" sqref="M32"/>
    </sheetView>
  </sheetViews>
  <sheetFormatPr defaultColWidth="9.00390625" defaultRowHeight="12.75"/>
  <cols>
    <col min="1" max="1" width="6.125" style="1" customWidth="1"/>
    <col min="2" max="2" width="45.125" style="2" customWidth="1"/>
    <col min="3" max="3" width="10.00390625" style="0" customWidth="1"/>
    <col min="4" max="4" width="13.00390625" style="0" customWidth="1"/>
    <col min="5" max="5" width="8.375" style="0" customWidth="1"/>
    <col min="6" max="6" width="13.625" style="0" customWidth="1"/>
    <col min="7" max="7" width="16.125" style="0" customWidth="1"/>
    <col min="8" max="8" width="15.625" style="0" customWidth="1"/>
    <col min="11" max="11" width="11.75390625" style="0" bestFit="1" customWidth="1"/>
  </cols>
  <sheetData>
    <row r="1" spans="7:8" ht="15.75">
      <c r="G1" s="103"/>
      <c r="H1" s="103"/>
    </row>
    <row r="2" spans="2:8" ht="15.75">
      <c r="B2" s="121" t="s">
        <v>75</v>
      </c>
      <c r="G2" s="103"/>
      <c r="H2" s="103"/>
    </row>
    <row r="3" spans="1:8" ht="23.25" customHeight="1">
      <c r="A3" s="120" t="s">
        <v>74</v>
      </c>
      <c r="B3" s="120"/>
      <c r="C3" s="120"/>
      <c r="D3" s="120"/>
      <c r="E3" s="120"/>
      <c r="F3" s="120"/>
      <c r="G3" s="120"/>
      <c r="H3" s="120"/>
    </row>
    <row r="4" spans="1:8" ht="15.75" customHeight="1" thickBot="1">
      <c r="A4" s="104"/>
      <c r="B4" s="104"/>
      <c r="C4" s="104"/>
      <c r="D4" s="104"/>
      <c r="E4" s="104"/>
      <c r="F4" s="104"/>
      <c r="G4" s="15"/>
      <c r="H4" s="15"/>
    </row>
    <row r="5" spans="1:8" ht="18" customHeight="1" thickBot="1">
      <c r="A5" s="3" t="s">
        <v>17</v>
      </c>
      <c r="B5" s="4" t="s">
        <v>18</v>
      </c>
      <c r="C5" s="5" t="s">
        <v>19</v>
      </c>
      <c r="D5" s="4" t="s">
        <v>20</v>
      </c>
      <c r="E5" s="4" t="s">
        <v>21</v>
      </c>
      <c r="F5" s="4" t="s">
        <v>22</v>
      </c>
      <c r="G5" s="108" t="s">
        <v>35</v>
      </c>
      <c r="H5" s="109"/>
    </row>
    <row r="6" spans="1:8" ht="13.5" customHeight="1" thickBot="1">
      <c r="A6" s="6" t="s">
        <v>23</v>
      </c>
      <c r="B6" s="7"/>
      <c r="C6" s="8" t="s">
        <v>24</v>
      </c>
      <c r="D6" s="9" t="s">
        <v>25</v>
      </c>
      <c r="E6" s="9" t="s">
        <v>26</v>
      </c>
      <c r="F6" s="45" t="s">
        <v>4</v>
      </c>
      <c r="G6" s="110" t="s">
        <v>38</v>
      </c>
      <c r="H6" s="111"/>
    </row>
    <row r="7" spans="1:8" ht="9" customHeight="1" thickBot="1">
      <c r="A7" s="51" t="s">
        <v>9</v>
      </c>
      <c r="B7" s="47" t="s">
        <v>10</v>
      </c>
      <c r="C7" s="47" t="s">
        <v>11</v>
      </c>
      <c r="D7" s="48" t="s">
        <v>12</v>
      </c>
      <c r="E7" s="49" t="s">
        <v>13</v>
      </c>
      <c r="F7" s="50" t="s">
        <v>14</v>
      </c>
      <c r="G7" s="114">
        <v>10</v>
      </c>
      <c r="H7" s="115"/>
    </row>
    <row r="8" spans="1:8" ht="18.75" customHeight="1" thickBot="1">
      <c r="A8" s="52"/>
      <c r="B8" s="106" t="s">
        <v>34</v>
      </c>
      <c r="C8" s="106"/>
      <c r="D8" s="106"/>
      <c r="E8" s="106"/>
      <c r="F8" s="107"/>
      <c r="G8" s="64"/>
      <c r="H8" s="96"/>
    </row>
    <row r="9" spans="1:8" ht="15.75">
      <c r="A9" s="20">
        <v>1</v>
      </c>
      <c r="B9" s="21" t="s">
        <v>70</v>
      </c>
      <c r="C9" s="116" t="s">
        <v>69</v>
      </c>
      <c r="D9" s="117"/>
      <c r="E9" s="118"/>
      <c r="F9" s="81">
        <v>63967</v>
      </c>
      <c r="G9" s="101" t="s">
        <v>68</v>
      </c>
      <c r="H9" s="102">
        <v>63967</v>
      </c>
    </row>
    <row r="10" spans="1:8" ht="16.5" thickBot="1">
      <c r="A10" s="61"/>
      <c r="B10" s="16" t="s">
        <v>36</v>
      </c>
      <c r="C10" s="17"/>
      <c r="D10" s="18"/>
      <c r="E10" s="19"/>
      <c r="F10" s="54">
        <v>63967</v>
      </c>
      <c r="G10" s="68"/>
      <c r="H10" s="96"/>
    </row>
    <row r="11" spans="1:8" ht="16.5" thickBot="1">
      <c r="A11" s="52"/>
      <c r="B11" s="106" t="s">
        <v>37</v>
      </c>
      <c r="C11" s="106"/>
      <c r="D11" s="106"/>
      <c r="E11" s="106"/>
      <c r="F11" s="107"/>
      <c r="G11" s="68"/>
      <c r="H11" s="96"/>
    </row>
    <row r="12" spans="1:8" ht="16.5" thickBot="1">
      <c r="A12" s="20">
        <v>1</v>
      </c>
      <c r="B12" s="59" t="s">
        <v>73</v>
      </c>
      <c r="C12" s="53" t="s">
        <v>2</v>
      </c>
      <c r="D12" s="60">
        <v>592</v>
      </c>
      <c r="E12" s="27">
        <v>1</v>
      </c>
      <c r="F12" s="60">
        <v>592</v>
      </c>
      <c r="G12" s="101" t="s">
        <v>68</v>
      </c>
      <c r="H12" s="102">
        <v>592</v>
      </c>
    </row>
    <row r="13" spans="1:8" ht="16.5" thickBot="1">
      <c r="A13" s="86"/>
      <c r="B13" s="87" t="s">
        <v>30</v>
      </c>
      <c r="C13" s="34"/>
      <c r="D13" s="35"/>
      <c r="E13" s="79"/>
      <c r="F13" s="82">
        <f>SUM(F12:F12)</f>
        <v>592</v>
      </c>
      <c r="G13" s="68"/>
      <c r="H13" s="96"/>
    </row>
    <row r="14" spans="1:8" ht="12.75" customHeight="1" thickBot="1">
      <c r="A14" s="105" t="s">
        <v>6</v>
      </c>
      <c r="B14" s="106"/>
      <c r="C14" s="106"/>
      <c r="D14" s="106"/>
      <c r="E14" s="106"/>
      <c r="F14" s="107"/>
      <c r="G14" s="64"/>
      <c r="H14" s="96"/>
    </row>
    <row r="15" spans="1:8" ht="15.75">
      <c r="A15" s="30">
        <v>1</v>
      </c>
      <c r="B15" s="78" t="s">
        <v>39</v>
      </c>
      <c r="C15" s="77" t="s">
        <v>2</v>
      </c>
      <c r="D15" s="18">
        <f>F15/E15</f>
        <v>451</v>
      </c>
      <c r="E15" s="31">
        <v>1</v>
      </c>
      <c r="F15" s="99">
        <v>451</v>
      </c>
      <c r="G15" s="101" t="s">
        <v>68</v>
      </c>
      <c r="H15" s="98">
        <v>451</v>
      </c>
    </row>
    <row r="16" spans="1:8" ht="15.75">
      <c r="A16" s="30">
        <v>2</v>
      </c>
      <c r="B16" s="78" t="s">
        <v>40</v>
      </c>
      <c r="C16" s="77" t="s">
        <v>2</v>
      </c>
      <c r="D16" s="18">
        <f aca="true" t="shared" si="0" ref="D16:D43">F16/E16</f>
        <v>527</v>
      </c>
      <c r="E16" s="31">
        <v>1</v>
      </c>
      <c r="F16" s="97">
        <v>527</v>
      </c>
      <c r="G16" s="101" t="s">
        <v>68</v>
      </c>
      <c r="H16" s="98">
        <v>527</v>
      </c>
    </row>
    <row r="17" spans="1:8" ht="15.75">
      <c r="A17" s="30">
        <v>3</v>
      </c>
      <c r="B17" s="78" t="s">
        <v>41</v>
      </c>
      <c r="C17" s="77" t="s">
        <v>2</v>
      </c>
      <c r="D17" s="18">
        <f t="shared" si="0"/>
        <v>530</v>
      </c>
      <c r="E17" s="31">
        <v>1</v>
      </c>
      <c r="F17" s="97">
        <v>530</v>
      </c>
      <c r="G17" s="101" t="s">
        <v>68</v>
      </c>
      <c r="H17" s="98">
        <v>530</v>
      </c>
    </row>
    <row r="18" spans="1:8" ht="15.75">
      <c r="A18" s="30">
        <v>4</v>
      </c>
      <c r="B18" s="78" t="s">
        <v>42</v>
      </c>
      <c r="C18" s="77" t="s">
        <v>2</v>
      </c>
      <c r="D18" s="18">
        <f t="shared" si="0"/>
        <v>856</v>
      </c>
      <c r="E18" s="31">
        <v>1</v>
      </c>
      <c r="F18" s="97">
        <v>856</v>
      </c>
      <c r="G18" s="101" t="s">
        <v>68</v>
      </c>
      <c r="H18" s="98">
        <v>856</v>
      </c>
    </row>
    <row r="19" spans="1:8" ht="15.75">
      <c r="A19" s="30">
        <v>5</v>
      </c>
      <c r="B19" s="78" t="s">
        <v>43</v>
      </c>
      <c r="C19" s="77" t="s">
        <v>2</v>
      </c>
      <c r="D19" s="18">
        <f t="shared" si="0"/>
        <v>949</v>
      </c>
      <c r="E19" s="31">
        <v>1</v>
      </c>
      <c r="F19" s="97">
        <v>949</v>
      </c>
      <c r="G19" s="101" t="s">
        <v>68</v>
      </c>
      <c r="H19" s="98">
        <v>949</v>
      </c>
    </row>
    <row r="20" spans="1:8" ht="15.75">
      <c r="A20" s="30">
        <v>6</v>
      </c>
      <c r="B20" s="78" t="s">
        <v>44</v>
      </c>
      <c r="C20" s="77" t="s">
        <v>2</v>
      </c>
      <c r="D20" s="18">
        <f t="shared" si="0"/>
        <v>317</v>
      </c>
      <c r="E20" s="31">
        <v>1</v>
      </c>
      <c r="F20" s="97">
        <v>317</v>
      </c>
      <c r="G20" s="101" t="s">
        <v>68</v>
      </c>
      <c r="H20" s="98">
        <v>317</v>
      </c>
    </row>
    <row r="21" spans="1:8" ht="15.75">
      <c r="A21" s="30">
        <v>7</v>
      </c>
      <c r="B21" s="78" t="s">
        <v>45</v>
      </c>
      <c r="C21" s="77" t="s">
        <v>2</v>
      </c>
      <c r="D21" s="18">
        <f t="shared" si="0"/>
        <v>527</v>
      </c>
      <c r="E21" s="31">
        <v>1</v>
      </c>
      <c r="F21" s="97">
        <v>527</v>
      </c>
      <c r="G21" s="101" t="s">
        <v>68</v>
      </c>
      <c r="H21" s="98">
        <v>527</v>
      </c>
    </row>
    <row r="22" spans="1:8" ht="15.75">
      <c r="A22" s="30">
        <v>8</v>
      </c>
      <c r="B22" s="78" t="s">
        <v>46</v>
      </c>
      <c r="C22" s="77" t="s">
        <v>1</v>
      </c>
      <c r="D22" s="18">
        <f t="shared" si="0"/>
        <v>590</v>
      </c>
      <c r="E22" s="31">
        <v>4</v>
      </c>
      <c r="F22" s="97">
        <v>2360</v>
      </c>
      <c r="G22" s="101" t="s">
        <v>68</v>
      </c>
      <c r="H22" s="98">
        <v>2360</v>
      </c>
    </row>
    <row r="23" spans="1:8" ht="15.75">
      <c r="A23" s="30">
        <v>9</v>
      </c>
      <c r="B23" s="78" t="s">
        <v>47</v>
      </c>
      <c r="C23" s="77" t="s">
        <v>2</v>
      </c>
      <c r="D23" s="18">
        <f t="shared" si="0"/>
        <v>162</v>
      </c>
      <c r="E23" s="31">
        <v>1</v>
      </c>
      <c r="F23" s="97">
        <v>162</v>
      </c>
      <c r="G23" s="101" t="s">
        <v>68</v>
      </c>
      <c r="H23" s="98">
        <v>162</v>
      </c>
    </row>
    <row r="24" spans="1:8" ht="15.75">
      <c r="A24" s="30">
        <v>10</v>
      </c>
      <c r="B24" s="78" t="s">
        <v>48</v>
      </c>
      <c r="C24" s="77" t="s">
        <v>1</v>
      </c>
      <c r="D24" s="18">
        <f t="shared" si="0"/>
        <v>100</v>
      </c>
      <c r="E24" s="31">
        <v>2</v>
      </c>
      <c r="F24" s="97">
        <v>200</v>
      </c>
      <c r="G24" s="101" t="s">
        <v>68</v>
      </c>
      <c r="H24" s="98">
        <v>200</v>
      </c>
    </row>
    <row r="25" spans="1:8" ht="15.75">
      <c r="A25" s="30">
        <v>11</v>
      </c>
      <c r="B25" s="78" t="s">
        <v>49</v>
      </c>
      <c r="C25" s="77" t="s">
        <v>2</v>
      </c>
      <c r="D25" s="18">
        <f t="shared" si="0"/>
        <v>145</v>
      </c>
      <c r="E25" s="31">
        <v>3</v>
      </c>
      <c r="F25" s="97">
        <v>435</v>
      </c>
      <c r="G25" s="101" t="s">
        <v>68</v>
      </c>
      <c r="H25" s="98">
        <v>435</v>
      </c>
    </row>
    <row r="26" spans="1:8" ht="15.75">
      <c r="A26" s="30">
        <v>12</v>
      </c>
      <c r="B26" s="78" t="s">
        <v>50</v>
      </c>
      <c r="C26" s="77" t="s">
        <v>2</v>
      </c>
      <c r="D26" s="18">
        <f t="shared" si="0"/>
        <v>339</v>
      </c>
      <c r="E26" s="31">
        <v>1</v>
      </c>
      <c r="F26" s="97">
        <v>339</v>
      </c>
      <c r="G26" s="101" t="s">
        <v>68</v>
      </c>
      <c r="H26" s="98">
        <v>339</v>
      </c>
    </row>
    <row r="27" spans="1:8" ht="15.75">
      <c r="A27" s="30">
        <v>13</v>
      </c>
      <c r="B27" s="78" t="s">
        <v>51</v>
      </c>
      <c r="C27" s="77" t="s">
        <v>2</v>
      </c>
      <c r="D27" s="18">
        <f t="shared" si="0"/>
        <v>440</v>
      </c>
      <c r="E27" s="31">
        <v>1</v>
      </c>
      <c r="F27" s="97">
        <v>440</v>
      </c>
      <c r="G27" s="101" t="s">
        <v>68</v>
      </c>
      <c r="H27" s="98">
        <v>440</v>
      </c>
    </row>
    <row r="28" spans="1:8" ht="15.75">
      <c r="A28" s="30">
        <v>14</v>
      </c>
      <c r="B28" s="78" t="s">
        <v>52</v>
      </c>
      <c r="C28" s="77" t="s">
        <v>2</v>
      </c>
      <c r="D28" s="18">
        <f t="shared" si="0"/>
        <v>1839</v>
      </c>
      <c r="E28" s="31">
        <v>1</v>
      </c>
      <c r="F28" s="97">
        <v>1839</v>
      </c>
      <c r="G28" s="101" t="s">
        <v>68</v>
      </c>
      <c r="H28" s="98">
        <v>1839</v>
      </c>
    </row>
    <row r="29" spans="1:8" ht="15.75">
      <c r="A29" s="30">
        <v>15</v>
      </c>
      <c r="B29" s="78" t="s">
        <v>53</v>
      </c>
      <c r="C29" s="77" t="s">
        <v>2</v>
      </c>
      <c r="D29" s="18">
        <f t="shared" si="0"/>
        <v>13141</v>
      </c>
      <c r="E29" s="31">
        <v>4</v>
      </c>
      <c r="F29" s="97">
        <v>52564</v>
      </c>
      <c r="G29" s="101" t="s">
        <v>68</v>
      </c>
      <c r="H29" s="98">
        <v>52564</v>
      </c>
    </row>
    <row r="30" spans="1:8" ht="15.75">
      <c r="A30" s="30">
        <v>16</v>
      </c>
      <c r="B30" s="78" t="s">
        <v>54</v>
      </c>
      <c r="C30" s="77" t="s">
        <v>2</v>
      </c>
      <c r="D30" s="18">
        <f t="shared" si="0"/>
        <v>396</v>
      </c>
      <c r="E30" s="31">
        <v>2</v>
      </c>
      <c r="F30" s="97">
        <v>792</v>
      </c>
      <c r="G30" s="101" t="s">
        <v>68</v>
      </c>
      <c r="H30" s="98">
        <v>792</v>
      </c>
    </row>
    <row r="31" spans="1:8" ht="15.75">
      <c r="A31" s="30">
        <v>17</v>
      </c>
      <c r="B31" s="78" t="s">
        <v>55</v>
      </c>
      <c r="C31" s="77" t="s">
        <v>2</v>
      </c>
      <c r="D31" s="18">
        <f t="shared" si="0"/>
        <v>520</v>
      </c>
      <c r="E31" s="31">
        <v>3</v>
      </c>
      <c r="F31" s="97">
        <v>1560</v>
      </c>
      <c r="G31" s="101" t="s">
        <v>68</v>
      </c>
      <c r="H31" s="98">
        <v>1560</v>
      </c>
    </row>
    <row r="32" spans="1:8" ht="15.75">
      <c r="A32" s="30">
        <v>18</v>
      </c>
      <c r="B32" s="78" t="s">
        <v>56</v>
      </c>
      <c r="C32" s="77" t="s">
        <v>2</v>
      </c>
      <c r="D32" s="18">
        <f t="shared" si="0"/>
        <v>724</v>
      </c>
      <c r="E32" s="31">
        <v>3</v>
      </c>
      <c r="F32" s="97">
        <v>2172</v>
      </c>
      <c r="G32" s="101" t="s">
        <v>68</v>
      </c>
      <c r="H32" s="98">
        <v>2172</v>
      </c>
    </row>
    <row r="33" spans="1:8" ht="31.5">
      <c r="A33" s="30">
        <v>19</v>
      </c>
      <c r="B33" s="78" t="s">
        <v>57</v>
      </c>
      <c r="C33" s="77" t="s">
        <v>1</v>
      </c>
      <c r="D33" s="18">
        <f t="shared" si="0"/>
        <v>628</v>
      </c>
      <c r="E33" s="31">
        <v>5</v>
      </c>
      <c r="F33" s="97">
        <v>3140</v>
      </c>
      <c r="G33" s="101" t="s">
        <v>68</v>
      </c>
      <c r="H33" s="98">
        <v>3140</v>
      </c>
    </row>
    <row r="34" spans="1:8" ht="31.5">
      <c r="A34" s="30">
        <v>20</v>
      </c>
      <c r="B34" s="78" t="s">
        <v>58</v>
      </c>
      <c r="C34" s="77" t="s">
        <v>1</v>
      </c>
      <c r="D34" s="18">
        <f t="shared" si="0"/>
        <v>758</v>
      </c>
      <c r="E34" s="31">
        <v>4</v>
      </c>
      <c r="F34" s="97">
        <v>3032</v>
      </c>
      <c r="G34" s="101" t="s">
        <v>68</v>
      </c>
      <c r="H34" s="98">
        <v>3032</v>
      </c>
    </row>
    <row r="35" spans="1:8" ht="31.5">
      <c r="A35" s="30">
        <v>21</v>
      </c>
      <c r="B35" s="78" t="s">
        <v>59</v>
      </c>
      <c r="C35" s="77" t="s">
        <v>1</v>
      </c>
      <c r="D35" s="18">
        <f t="shared" si="0"/>
        <v>812</v>
      </c>
      <c r="E35" s="31">
        <v>2</v>
      </c>
      <c r="F35" s="97">
        <v>1624</v>
      </c>
      <c r="G35" s="101" t="s">
        <v>68</v>
      </c>
      <c r="H35" s="98">
        <v>1624</v>
      </c>
    </row>
    <row r="36" spans="1:8" ht="15.75">
      <c r="A36" s="30">
        <v>22</v>
      </c>
      <c r="B36" s="78" t="s">
        <v>60</v>
      </c>
      <c r="C36" s="77" t="s">
        <v>2</v>
      </c>
      <c r="D36" s="18">
        <f t="shared" si="0"/>
        <v>545</v>
      </c>
      <c r="E36" s="31">
        <v>6</v>
      </c>
      <c r="F36" s="97">
        <v>3270</v>
      </c>
      <c r="G36" s="101" t="s">
        <v>68</v>
      </c>
      <c r="H36" s="98">
        <v>3270</v>
      </c>
    </row>
    <row r="37" spans="1:8" ht="15.75">
      <c r="A37" s="30">
        <v>23</v>
      </c>
      <c r="B37" s="78" t="s">
        <v>61</v>
      </c>
      <c r="C37" s="77" t="s">
        <v>2</v>
      </c>
      <c r="D37" s="18">
        <f t="shared" si="0"/>
        <v>347</v>
      </c>
      <c r="E37" s="31">
        <v>10</v>
      </c>
      <c r="F37" s="97">
        <v>3470</v>
      </c>
      <c r="G37" s="101" t="s">
        <v>68</v>
      </c>
      <c r="H37" s="98">
        <v>3470</v>
      </c>
    </row>
    <row r="38" spans="1:8" ht="15.75">
      <c r="A38" s="30">
        <v>24</v>
      </c>
      <c r="B38" s="78" t="s">
        <v>62</v>
      </c>
      <c r="C38" s="77" t="s">
        <v>2</v>
      </c>
      <c r="D38" s="18">
        <f t="shared" si="0"/>
        <v>348</v>
      </c>
      <c r="E38" s="31">
        <v>4</v>
      </c>
      <c r="F38" s="97">
        <v>1392</v>
      </c>
      <c r="G38" s="101" t="s">
        <v>68</v>
      </c>
      <c r="H38" s="98">
        <v>1392</v>
      </c>
    </row>
    <row r="39" spans="1:8" ht="15.75">
      <c r="A39" s="30">
        <v>25</v>
      </c>
      <c r="B39" s="78" t="s">
        <v>63</v>
      </c>
      <c r="C39" s="77" t="s">
        <v>2</v>
      </c>
      <c r="D39" s="18">
        <f t="shared" si="0"/>
        <v>754</v>
      </c>
      <c r="E39" s="31">
        <v>2</v>
      </c>
      <c r="F39" s="97">
        <v>1508</v>
      </c>
      <c r="G39" s="101" t="s">
        <v>68</v>
      </c>
      <c r="H39" s="98">
        <v>1508</v>
      </c>
    </row>
    <row r="40" spans="1:8" ht="21.75" customHeight="1">
      <c r="A40" s="30">
        <v>26</v>
      </c>
      <c r="B40" s="78" t="s">
        <v>64</v>
      </c>
      <c r="C40" s="77" t="s">
        <v>2</v>
      </c>
      <c r="D40" s="18">
        <f t="shared" si="0"/>
        <v>665</v>
      </c>
      <c r="E40" s="31">
        <v>2</v>
      </c>
      <c r="F40" s="97">
        <v>1330</v>
      </c>
      <c r="G40" s="101" t="s">
        <v>68</v>
      </c>
      <c r="H40" s="98">
        <v>1330</v>
      </c>
    </row>
    <row r="41" spans="1:8" ht="21.75" customHeight="1">
      <c r="A41" s="30">
        <v>27</v>
      </c>
      <c r="B41" s="78" t="s">
        <v>65</v>
      </c>
      <c r="C41" s="77" t="s">
        <v>2</v>
      </c>
      <c r="D41" s="18">
        <f t="shared" si="0"/>
        <v>444</v>
      </c>
      <c r="E41" s="31">
        <v>6</v>
      </c>
      <c r="F41" s="97">
        <v>2664</v>
      </c>
      <c r="G41" s="101" t="s">
        <v>68</v>
      </c>
      <c r="H41" s="98">
        <v>2664</v>
      </c>
    </row>
    <row r="42" spans="1:8" ht="21.75" customHeight="1">
      <c r="A42" s="30">
        <v>28</v>
      </c>
      <c r="B42" s="78" t="s">
        <v>66</v>
      </c>
      <c r="C42" s="77" t="s">
        <v>2</v>
      </c>
      <c r="D42" s="18">
        <f t="shared" si="0"/>
        <v>646</v>
      </c>
      <c r="E42" s="31">
        <v>6</v>
      </c>
      <c r="F42" s="97">
        <v>3876</v>
      </c>
      <c r="G42" s="101" t="s">
        <v>68</v>
      </c>
      <c r="H42" s="98">
        <v>3876</v>
      </c>
    </row>
    <row r="43" spans="1:8" ht="16.5" thickBot="1">
      <c r="A43" s="30">
        <v>29</v>
      </c>
      <c r="B43" s="78" t="s">
        <v>67</v>
      </c>
      <c r="C43" s="77" t="s">
        <v>3</v>
      </c>
      <c r="D43" s="18">
        <f t="shared" si="0"/>
        <v>1615</v>
      </c>
      <c r="E43" s="31">
        <v>6</v>
      </c>
      <c r="F43" s="97">
        <v>9690</v>
      </c>
      <c r="G43" s="101" t="s">
        <v>68</v>
      </c>
      <c r="H43" s="98">
        <v>9690</v>
      </c>
    </row>
    <row r="44" spans="1:8" ht="16.5" thickBot="1">
      <c r="A44" s="65"/>
      <c r="B44" s="33" t="s">
        <v>30</v>
      </c>
      <c r="C44" s="83"/>
      <c r="D44" s="35"/>
      <c r="E44" s="84"/>
      <c r="F44" s="85">
        <f>SUM(F15:F43)</f>
        <v>102016</v>
      </c>
      <c r="G44" s="100"/>
      <c r="H44" s="96"/>
    </row>
    <row r="45" spans="1:8" ht="13.5" customHeight="1" thickBot="1">
      <c r="A45" s="105" t="s">
        <v>8</v>
      </c>
      <c r="B45" s="106"/>
      <c r="C45" s="106"/>
      <c r="D45" s="106"/>
      <c r="E45" s="106"/>
      <c r="F45" s="107"/>
      <c r="G45" s="100"/>
      <c r="H45" s="96"/>
    </row>
    <row r="46" spans="1:8" ht="21" customHeight="1">
      <c r="A46" s="25">
        <v>1</v>
      </c>
      <c r="B46" s="62" t="s">
        <v>71</v>
      </c>
      <c r="C46" s="66" t="s">
        <v>2</v>
      </c>
      <c r="D46" s="26">
        <f>F46/E46</f>
        <v>131</v>
      </c>
      <c r="E46" s="63">
        <v>5</v>
      </c>
      <c r="F46" s="26">
        <v>655</v>
      </c>
      <c r="G46" s="101" t="s">
        <v>68</v>
      </c>
      <c r="H46" s="102">
        <v>655</v>
      </c>
    </row>
    <row r="47" spans="1:8" ht="19.5" customHeight="1" thickBot="1">
      <c r="A47" s="28">
        <v>2</v>
      </c>
      <c r="B47" s="69" t="s">
        <v>72</v>
      </c>
      <c r="C47" s="67" t="s">
        <v>2</v>
      </c>
      <c r="D47" s="22">
        <f>F47/E47</f>
        <v>54</v>
      </c>
      <c r="E47" s="29">
        <v>15</v>
      </c>
      <c r="F47" s="22">
        <v>810</v>
      </c>
      <c r="G47" s="101" t="s">
        <v>68</v>
      </c>
      <c r="H47" s="102">
        <v>810</v>
      </c>
    </row>
    <row r="48" spans="1:8" ht="17.25" customHeight="1" thickBot="1">
      <c r="A48" s="65"/>
      <c r="B48" s="33" t="s">
        <v>30</v>
      </c>
      <c r="C48" s="70"/>
      <c r="D48" s="35"/>
      <c r="E48" s="71"/>
      <c r="F48" s="58">
        <f>SUM(F46:F47)</f>
        <v>1465</v>
      </c>
      <c r="G48" s="100"/>
      <c r="H48" s="96"/>
    </row>
    <row r="49" spans="1:8" ht="13.5" customHeight="1" thickBot="1">
      <c r="A49" s="105" t="s">
        <v>7</v>
      </c>
      <c r="B49" s="106"/>
      <c r="C49" s="106"/>
      <c r="D49" s="106"/>
      <c r="E49" s="106"/>
      <c r="F49" s="107"/>
      <c r="G49" s="100"/>
      <c r="H49" s="96"/>
    </row>
    <row r="50" spans="1:8" ht="21" customHeight="1" thickBot="1">
      <c r="A50" s="25">
        <v>1</v>
      </c>
      <c r="B50" s="21" t="s">
        <v>5</v>
      </c>
      <c r="C50" s="46" t="s">
        <v>0</v>
      </c>
      <c r="D50" s="22">
        <f>F50/E50</f>
        <v>42</v>
      </c>
      <c r="E50" s="80">
        <v>100</v>
      </c>
      <c r="F50" s="26">
        <v>4200</v>
      </c>
      <c r="G50" s="101" t="s">
        <v>68</v>
      </c>
      <c r="H50" s="102">
        <v>4200</v>
      </c>
    </row>
    <row r="51" spans="1:8" ht="16.5" thickBot="1">
      <c r="A51" s="65"/>
      <c r="B51" s="72" t="s">
        <v>30</v>
      </c>
      <c r="C51" s="34"/>
      <c r="D51" s="35"/>
      <c r="E51" s="36"/>
      <c r="F51" s="58">
        <f>SUM(F50:F50)</f>
        <v>4200</v>
      </c>
      <c r="G51" s="100"/>
      <c r="H51" s="96"/>
    </row>
    <row r="52" spans="1:8" ht="32.25" thickBot="1">
      <c r="A52" s="55"/>
      <c r="B52" s="56" t="s">
        <v>15</v>
      </c>
      <c r="C52" s="57"/>
      <c r="D52" s="57"/>
      <c r="E52" s="57"/>
      <c r="F52" s="88">
        <f>F51+F48+F44+F13+F10</f>
        <v>172240</v>
      </c>
      <c r="G52" s="112">
        <f>SUM(H8:H51)</f>
        <v>172240</v>
      </c>
      <c r="H52" s="113"/>
    </row>
    <row r="53" spans="1:8" ht="15.75">
      <c r="A53" s="91"/>
      <c r="B53" s="92"/>
      <c r="C53" s="32"/>
      <c r="D53" s="94"/>
      <c r="E53" s="32"/>
      <c r="F53" s="93"/>
      <c r="G53" s="89"/>
      <c r="H53" s="90"/>
    </row>
    <row r="54" spans="1:8" ht="15.75">
      <c r="A54" s="23"/>
      <c r="B54" s="37" t="s">
        <v>31</v>
      </c>
      <c r="C54" s="37"/>
      <c r="D54" s="37"/>
      <c r="E54" s="37"/>
      <c r="F54" s="37"/>
      <c r="G54" s="37"/>
      <c r="H54" s="37"/>
    </row>
    <row r="55" spans="1:8" ht="15.75">
      <c r="A55" s="23"/>
      <c r="B55" s="37" t="s">
        <v>28</v>
      </c>
      <c r="C55" s="37" t="s">
        <v>27</v>
      </c>
      <c r="D55" s="38" t="s">
        <v>33</v>
      </c>
      <c r="E55" s="32"/>
      <c r="F55" s="32"/>
      <c r="G55" s="24"/>
      <c r="H55" s="75"/>
    </row>
    <row r="56" spans="1:8" ht="15.75">
      <c r="A56" s="39"/>
      <c r="B56" s="44" t="s">
        <v>16</v>
      </c>
      <c r="C56" s="42"/>
      <c r="D56" s="40"/>
      <c r="E56" s="40"/>
      <c r="F56" s="43"/>
      <c r="G56" s="41"/>
      <c r="H56" s="76"/>
    </row>
    <row r="57" spans="1:8" ht="12.75">
      <c r="A57" s="10"/>
      <c r="B57" s="12" t="s">
        <v>29</v>
      </c>
      <c r="C57" s="119" t="s">
        <v>32</v>
      </c>
      <c r="D57" s="119"/>
      <c r="E57" s="119"/>
      <c r="F57" s="95"/>
      <c r="G57" s="73"/>
      <c r="H57" s="73"/>
    </row>
    <row r="58" spans="1:8" ht="12.75">
      <c r="A58" s="10"/>
      <c r="B58" s="14"/>
      <c r="C58" s="13"/>
      <c r="D58" s="13"/>
      <c r="E58" s="11"/>
      <c r="F58" s="11"/>
      <c r="G58" s="73"/>
      <c r="H58" s="74"/>
    </row>
  </sheetData>
  <sheetProtection/>
  <mergeCells count="15">
    <mergeCell ref="C57:E57"/>
    <mergeCell ref="G52:H52"/>
    <mergeCell ref="G7:H7"/>
    <mergeCell ref="B8:F8"/>
    <mergeCell ref="A49:F49"/>
    <mergeCell ref="C9:E9"/>
    <mergeCell ref="B11:F11"/>
    <mergeCell ref="A45:F45"/>
    <mergeCell ref="A3:H3"/>
    <mergeCell ref="G5:H5"/>
    <mergeCell ref="G6:H6"/>
    <mergeCell ref="G1:H1"/>
    <mergeCell ref="G2:H2"/>
    <mergeCell ref="A4:F4"/>
    <mergeCell ref="A14:F14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2016-03-02T10:47:39Z</cp:lastPrinted>
  <dcterms:created xsi:type="dcterms:W3CDTF">2007-06-25T09:23:11Z</dcterms:created>
  <dcterms:modified xsi:type="dcterms:W3CDTF">2016-03-02T10:47:55Z</dcterms:modified>
  <cp:category/>
  <cp:version/>
  <cp:contentType/>
  <cp:contentStatus/>
</cp:coreProperties>
</file>