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tabRatio="783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<sst xmlns="http://schemas.openxmlformats.org/spreadsheetml/2006/main" count="137" uniqueCount="81">
  <si>
    <t>м.кв.</t>
  </si>
  <si>
    <t>м.п.</t>
  </si>
  <si>
    <t>шт.</t>
  </si>
  <si>
    <t>установка навесных замков</t>
  </si>
  <si>
    <t>м.куб</t>
  </si>
  <si>
    <t>руб.</t>
  </si>
  <si>
    <t>окраска дворового оборудования</t>
  </si>
  <si>
    <t>Инженерные сети</t>
  </si>
  <si>
    <t>Благоустройство</t>
  </si>
  <si>
    <t>Электромонтажные работы</t>
  </si>
  <si>
    <t>1.</t>
  </si>
  <si>
    <t>2.</t>
  </si>
  <si>
    <t>3.</t>
  </si>
  <si>
    <t>4.</t>
  </si>
  <si>
    <t>5.</t>
  </si>
  <si>
    <t>6.</t>
  </si>
  <si>
    <t>Итого  стоимость работ по техническому обслуживанию МКД</t>
  </si>
  <si>
    <t>Составил:</t>
  </si>
  <si>
    <t>Цоколь</t>
  </si>
  <si>
    <t>№</t>
  </si>
  <si>
    <t>Наименование работ (мероприятий)</t>
  </si>
  <si>
    <t>Ед.</t>
  </si>
  <si>
    <t>Цена за</t>
  </si>
  <si>
    <t>Объем</t>
  </si>
  <si>
    <t>Стоим всего</t>
  </si>
  <si>
    <t>п.п.</t>
  </si>
  <si>
    <t>изм.</t>
  </si>
  <si>
    <t>ед.</t>
  </si>
  <si>
    <t>на ед.</t>
  </si>
  <si>
    <t>Мусоропровод</t>
  </si>
  <si>
    <t>__________________________________________</t>
  </si>
  <si>
    <t>Ф.И.О.</t>
  </si>
  <si>
    <t>________________________</t>
  </si>
  <si>
    <t>Начальник ПТО Ананьев С.В.</t>
  </si>
  <si>
    <t>инженер-сметчик Литвинова А.В.</t>
  </si>
  <si>
    <t>Итого</t>
  </si>
  <si>
    <t>______________________________</t>
  </si>
  <si>
    <t>__________________</t>
  </si>
  <si>
    <t xml:space="preserve"> Согласование выполнения работ советом МКД</t>
  </si>
  <si>
    <t>Оконные, дверные заполнения</t>
  </si>
  <si>
    <t>ремонт штукатурки</t>
  </si>
  <si>
    <t>Прочие</t>
  </si>
  <si>
    <t>укладка шипованого напольного покрытия</t>
  </si>
  <si>
    <t>Входы,крыльца</t>
  </si>
  <si>
    <t>побелка бордюров</t>
  </si>
  <si>
    <t>Согласованный план</t>
  </si>
  <si>
    <t>Несогласованный план</t>
  </si>
  <si>
    <t xml:space="preserve">Внутренняя отделка </t>
  </si>
  <si>
    <t>члены правления МКД, собственники помещений</t>
  </si>
  <si>
    <t>выкашивание газона</t>
  </si>
  <si>
    <t>10м.кв.</t>
  </si>
  <si>
    <t>устройство напольного покрытия из керамогранита (1,2 подъезды; 1 этаж)</t>
  </si>
  <si>
    <t>тн</t>
  </si>
  <si>
    <t>заделка отверстия, щели (установка заклад. деталей) , 2-ой подъезд</t>
  </si>
  <si>
    <t>остекление моп</t>
  </si>
  <si>
    <t>Стоимость работ ( в ценах на декабрь 2015г.) по тех.ническому обслуживанию и текущему ремонту на 2016г. МКД №89/1 проспект Московский  согласно акта осеннего осмотра 2015г.</t>
  </si>
  <si>
    <t>окраска</t>
  </si>
  <si>
    <r>
      <t xml:space="preserve">устройство бетонной стяжки </t>
    </r>
    <r>
      <rPr>
        <sz val="10"/>
        <rFont val="Times New Roman"/>
        <family val="1"/>
      </rPr>
      <t>(подъезд №2)</t>
    </r>
  </si>
  <si>
    <t>покрытие поверхности бетоноконтактом</t>
  </si>
  <si>
    <r>
      <t xml:space="preserve">демонтаж деревянных перегородок </t>
    </r>
    <r>
      <rPr>
        <sz val="10"/>
        <rFont val="Times New Roman"/>
        <family val="1"/>
      </rPr>
      <t>(1этаж подъезды №1,2)</t>
    </r>
  </si>
  <si>
    <t xml:space="preserve">                                           Внутренние стены и перегородки</t>
  </si>
  <si>
    <t>смена манометра</t>
  </si>
  <si>
    <t>смена термометра</t>
  </si>
  <si>
    <t>резерв средств</t>
  </si>
  <si>
    <t>замена светильников на энергосберегающие</t>
  </si>
  <si>
    <r>
      <t xml:space="preserve">ремонт мусорного клапана </t>
    </r>
    <r>
      <rPr>
        <sz val="10"/>
        <rFont val="Times New Roman"/>
        <family val="1"/>
      </rPr>
      <t>(подъезд №1,этаж №5,8)</t>
    </r>
  </si>
  <si>
    <t>устройство водоотведеия</t>
  </si>
  <si>
    <t>устройство бетонной площадки</t>
  </si>
  <si>
    <t>завоз песка</t>
  </si>
  <si>
    <t>замена лампочек моп</t>
  </si>
  <si>
    <t>Кровля</t>
  </si>
  <si>
    <t>Сроки выполнения</t>
  </si>
  <si>
    <t>2квартал</t>
  </si>
  <si>
    <t>2,3квартал</t>
  </si>
  <si>
    <t>3квартал</t>
  </si>
  <si>
    <t>2квртал</t>
  </si>
  <si>
    <t>4квартал</t>
  </si>
  <si>
    <t>3,4квартал</t>
  </si>
  <si>
    <t>1-4квартал</t>
  </si>
  <si>
    <t>. ПЛАН НАХОДИТСЯ НА СОГЛАСОВАНИИ У СОБСТВЕННИКОВ</t>
  </si>
  <si>
    <t>поквартально(ориентир-но)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</si>
</sst>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"/>
    <numFmt numFmtId="171" formatCode="0.00000"/>
    <numFmt numFmtId="172" formatCode="0.0000"/>
    <numFmt numFmtId="173" formatCode="0.000"/>
    <numFmt numFmtId="174" formatCode="_-* #,##0.000_р_._-;\-* #,##0.000_р_._-;_-* &quot;-&quot;???_р_._-;_-@_-"/>
    <numFmt numFmtId="175" formatCode="#,##0.000_ ;\-#,##0.000\ "/>
    <numFmt numFmtId="176" formatCode="#,##0.000&quot;р.&quot;"/>
  </numFmts>
  <fonts count="3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u val="singleAccounting"/>
      <sz val="12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5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thin"/>
      <right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/>
      <top style="medium"/>
      <bottom style="medium"/>
    </border>
    <border>
      <left style="medium"/>
      <right>
        <color indexed="63"/>
      </right>
      <top style="thin"/>
      <bottom style="medium"/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/>
      <top style="thin"/>
      <bottom>
        <color indexed="63"/>
      </bottom>
    </border>
    <border>
      <left>
        <color indexed="63"/>
      </left>
      <right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>
        <color indexed="63"/>
      </right>
      <top style="medium"/>
      <bottom style="medium"/>
    </border>
    <border>
      <left>
        <color indexed="63"/>
      </left>
      <right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4" borderId="0" applyNumberFormat="0" applyBorder="0" applyAlignment="0" applyProtection="0"/>
    <xf numFmtId="0" fontId="21" fillId="9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4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12" borderId="0" applyNumberFormat="0" applyBorder="0" applyAlignment="0" applyProtection="0"/>
    <xf numFmtId="0" fontId="22" fillId="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2" borderId="0" applyNumberFormat="0" applyBorder="0" applyAlignment="0" applyProtection="0"/>
    <xf numFmtId="0" fontId="22" fillId="8" borderId="0" applyNumberFormat="0" applyBorder="0" applyAlignment="0" applyProtection="0"/>
    <xf numFmtId="0" fontId="23" fillId="3" borderId="1" applyNumberFormat="0" applyAlignment="0" applyProtection="0"/>
    <xf numFmtId="0" fontId="24" fillId="5" borderId="2" applyNumberFormat="0" applyAlignment="0" applyProtection="0"/>
    <xf numFmtId="0" fontId="25" fillId="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9" fillId="11" borderId="7" applyNumberFormat="0" applyAlignment="0" applyProtection="0"/>
    <xf numFmtId="0" fontId="30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2" fillId="15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1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169" fontId="0" fillId="0" borderId="0" xfId="0" applyNumberFormat="1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0" fontId="13" fillId="0" borderId="0" xfId="0" applyFont="1" applyAlignment="1">
      <alignment horizontal="right" vertical="top" wrapText="1"/>
    </xf>
    <xf numFmtId="0" fontId="7" fillId="0" borderId="0" xfId="0" applyFont="1" applyBorder="1" applyAlignment="1">
      <alignment horizontal="center" wrapText="1"/>
    </xf>
    <xf numFmtId="0" fontId="7" fillId="0" borderId="12" xfId="0" applyFont="1" applyFill="1" applyBorder="1" applyAlignment="1">
      <alignment horizontal="center" vertical="center" wrapText="1"/>
    </xf>
    <xf numFmtId="49" fontId="9" fillId="0" borderId="13" xfId="54" applyNumberFormat="1" applyFont="1" applyFill="1" applyBorder="1" applyAlignment="1">
      <alignment horizontal="left" vertical="center" wrapText="1"/>
      <protection/>
    </xf>
    <xf numFmtId="3" fontId="9" fillId="0" borderId="12" xfId="54" applyNumberFormat="1" applyFont="1" applyFill="1" applyBorder="1" applyAlignment="1">
      <alignment horizontal="center" vertical="center" wrapText="1"/>
      <protection/>
    </xf>
    <xf numFmtId="169" fontId="16" fillId="0" borderId="12" xfId="0" applyNumberFormat="1" applyFont="1" applyFill="1" applyBorder="1" applyAlignment="1">
      <alignment/>
    </xf>
    <xf numFmtId="0" fontId="16" fillId="0" borderId="14" xfId="0" applyFont="1" applyFill="1" applyBorder="1" applyAlignment="1">
      <alignment horizontal="center"/>
    </xf>
    <xf numFmtId="49" fontId="9" fillId="0" borderId="15" xfId="54" applyNumberFormat="1" applyFont="1" applyFill="1" applyBorder="1" applyAlignment="1">
      <alignment horizontal="left" vertical="center" wrapText="1"/>
      <protection/>
    </xf>
    <xf numFmtId="169" fontId="16" fillId="0" borderId="16" xfId="0" applyNumberFormat="1" applyFont="1" applyFill="1" applyBorder="1" applyAlignment="1">
      <alignment/>
    </xf>
    <xf numFmtId="0" fontId="16" fillId="0" borderId="17" xfId="0" applyFont="1" applyFill="1" applyBorder="1" applyAlignment="1">
      <alignment horizontal="center"/>
    </xf>
    <xf numFmtId="169" fontId="16" fillId="0" borderId="18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169" fontId="16" fillId="0" borderId="19" xfId="0" applyNumberFormat="1" applyFont="1" applyFill="1" applyBorder="1" applyAlignment="1">
      <alignment/>
    </xf>
    <xf numFmtId="0" fontId="9" fillId="0" borderId="16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169" fontId="16" fillId="0" borderId="20" xfId="0" applyNumberFormat="1" applyFont="1" applyFill="1" applyBorder="1" applyAlignment="1">
      <alignment/>
    </xf>
    <xf numFmtId="49" fontId="9" fillId="0" borderId="21" xfId="54" applyNumberFormat="1" applyFont="1" applyFill="1" applyBorder="1" applyAlignment="1">
      <alignment horizontal="left" vertical="center" wrapText="1"/>
      <protection/>
    </xf>
    <xf numFmtId="0" fontId="16" fillId="0" borderId="13" xfId="0" applyFont="1" applyFill="1" applyBorder="1" applyAlignment="1">
      <alignment horizontal="center"/>
    </xf>
    <xf numFmtId="169" fontId="16" fillId="0" borderId="22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3" fontId="9" fillId="0" borderId="20" xfId="54" applyNumberFormat="1" applyFont="1" applyFill="1" applyBorder="1" applyAlignment="1">
      <alignment horizontal="center" vertical="center" wrapText="1"/>
      <protection/>
    </xf>
    <xf numFmtId="0" fontId="16" fillId="0" borderId="23" xfId="0" applyFont="1" applyFill="1" applyBorder="1" applyAlignment="1">
      <alignment horizontal="center"/>
    </xf>
    <xf numFmtId="3" fontId="9" fillId="0" borderId="24" xfId="54" applyNumberFormat="1" applyFont="1" applyFill="1" applyBorder="1" applyAlignment="1">
      <alignment horizontal="center" vertical="center" wrapText="1"/>
      <protection/>
    </xf>
    <xf numFmtId="169" fontId="16" fillId="0" borderId="24" xfId="0" applyNumberFormat="1" applyFont="1" applyFill="1" applyBorder="1" applyAlignment="1">
      <alignment/>
    </xf>
    <xf numFmtId="0" fontId="16" fillId="0" borderId="2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69" fontId="4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0" fontId="7" fillId="0" borderId="26" xfId="0" applyFont="1" applyBorder="1" applyAlignment="1">
      <alignment horizontal="center" wrapText="1"/>
    </xf>
    <xf numFmtId="3" fontId="9" fillId="0" borderId="16" xfId="54" applyNumberFormat="1" applyFont="1" applyFill="1" applyBorder="1" applyAlignment="1">
      <alignment horizontal="center" vertical="center" wrapText="1"/>
      <protection/>
    </xf>
    <xf numFmtId="0" fontId="20" fillId="0" borderId="27" xfId="54" applyFont="1" applyBorder="1" applyAlignment="1">
      <alignment horizontal="center" vertical="center" wrapText="1"/>
      <protection/>
    </xf>
    <xf numFmtId="0" fontId="20" fillId="0" borderId="27" xfId="0" applyFont="1" applyBorder="1" applyAlignment="1">
      <alignment horizontal="center" vertical="center" wrapText="1"/>
    </xf>
    <xf numFmtId="0" fontId="20" fillId="0" borderId="27" xfId="54" applyFont="1" applyFill="1" applyBorder="1" applyAlignment="1">
      <alignment horizontal="center" vertical="center" wrapText="1"/>
      <protection/>
    </xf>
    <xf numFmtId="0" fontId="20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/>
    </xf>
    <xf numFmtId="0" fontId="9" fillId="0" borderId="30" xfId="0" applyFont="1" applyBorder="1" applyAlignment="1">
      <alignment/>
    </xf>
    <xf numFmtId="0" fontId="19" fillId="0" borderId="31" xfId="0" applyFont="1" applyBorder="1" applyAlignment="1">
      <alignment horizontal="center" vertical="center"/>
    </xf>
    <xf numFmtId="0" fontId="10" fillId="4" borderId="32" xfId="0" applyFont="1" applyFill="1" applyBorder="1" applyAlignment="1">
      <alignment horizontal="center" vertical="center"/>
    </xf>
    <xf numFmtId="3" fontId="9" fillId="0" borderId="19" xfId="54" applyNumberFormat="1" applyFont="1" applyFill="1" applyBorder="1" applyAlignment="1">
      <alignment horizontal="center" vertical="center" wrapText="1"/>
      <protection/>
    </xf>
    <xf numFmtId="43" fontId="0" fillId="0" borderId="0" xfId="0" applyNumberFormat="1" applyFill="1" applyAlignment="1">
      <alignment/>
    </xf>
    <xf numFmtId="169" fontId="9" fillId="4" borderId="33" xfId="0" applyNumberFormat="1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9" fillId="4" borderId="34" xfId="0" applyFont="1" applyFill="1" applyBorder="1" applyAlignment="1">
      <alignment horizontal="left" wrapText="1"/>
    </xf>
    <xf numFmtId="0" fontId="16" fillId="4" borderId="24" xfId="0" applyFont="1" applyFill="1" applyBorder="1" applyAlignment="1">
      <alignment/>
    </xf>
    <xf numFmtId="0" fontId="16" fillId="0" borderId="35" xfId="0" applyFont="1" applyFill="1" applyBorder="1" applyAlignment="1">
      <alignment horizontal="left"/>
    </xf>
    <xf numFmtId="0" fontId="16" fillId="0" borderId="11" xfId="0" applyFont="1" applyFill="1" applyBorder="1" applyAlignment="1">
      <alignment horizontal="left"/>
    </xf>
    <xf numFmtId="49" fontId="9" fillId="0" borderId="19" xfId="54" applyNumberFormat="1" applyFont="1" applyFill="1" applyBorder="1" applyAlignment="1">
      <alignment horizontal="left" vertical="center" wrapText="1"/>
      <protection/>
    </xf>
    <xf numFmtId="0" fontId="16" fillId="0" borderId="35" xfId="0" applyFont="1" applyFill="1" applyBorder="1" applyAlignment="1">
      <alignment horizontal="left" wrapText="1"/>
    </xf>
    <xf numFmtId="0" fontId="16" fillId="0" borderId="35" xfId="0" applyFont="1" applyFill="1" applyBorder="1" applyAlignment="1">
      <alignment/>
    </xf>
    <xf numFmtId="169" fontId="16" fillId="0" borderId="15" xfId="0" applyNumberFormat="1" applyFont="1" applyFill="1" applyBorder="1" applyAlignment="1">
      <alignment horizontal="center"/>
    </xf>
    <xf numFmtId="0" fontId="16" fillId="0" borderId="35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43" fontId="16" fillId="0" borderId="18" xfId="0" applyNumberFormat="1" applyFont="1" applyFill="1" applyBorder="1" applyAlignment="1">
      <alignment/>
    </xf>
    <xf numFmtId="43" fontId="16" fillId="0" borderId="36" xfId="0" applyNumberFormat="1" applyFont="1" applyFill="1" applyBorder="1" applyAlignment="1">
      <alignment/>
    </xf>
    <xf numFmtId="0" fontId="16" fillId="0" borderId="12" xfId="0" applyFont="1" applyFill="1" applyBorder="1" applyAlignment="1">
      <alignment horizontal="left"/>
    </xf>
    <xf numFmtId="49" fontId="9" fillId="0" borderId="12" xfId="54" applyNumberFormat="1" applyFont="1" applyFill="1" applyBorder="1" applyAlignment="1">
      <alignment horizontal="left" vertical="center" wrapText="1"/>
      <protection/>
    </xf>
    <xf numFmtId="49" fontId="9" fillId="0" borderId="24" xfId="54" applyNumberFormat="1" applyFont="1" applyFill="1" applyBorder="1" applyAlignment="1">
      <alignment horizontal="left" vertical="center" wrapText="1"/>
      <protection/>
    </xf>
    <xf numFmtId="169" fontId="9" fillId="4" borderId="12" xfId="0" applyNumberFormat="1" applyFont="1" applyFill="1" applyBorder="1" applyAlignment="1">
      <alignment/>
    </xf>
    <xf numFmtId="0" fontId="16" fillId="0" borderId="12" xfId="0" applyFont="1" applyFill="1" applyBorder="1" applyAlignment="1">
      <alignment horizontal="center"/>
    </xf>
    <xf numFmtId="169" fontId="9" fillId="4" borderId="0" xfId="0" applyNumberFormat="1" applyFont="1" applyFill="1" applyBorder="1" applyAlignment="1">
      <alignment horizontal="center"/>
    </xf>
    <xf numFmtId="3" fontId="9" fillId="0" borderId="11" xfId="54" applyNumberFormat="1" applyFont="1" applyFill="1" applyBorder="1" applyAlignment="1">
      <alignment horizontal="center" vertical="center" wrapText="1"/>
      <protection/>
    </xf>
    <xf numFmtId="169" fontId="16" fillId="0" borderId="11" xfId="0" applyNumberFormat="1" applyFont="1" applyFill="1" applyBorder="1" applyAlignment="1">
      <alignment/>
    </xf>
    <xf numFmtId="0" fontId="16" fillId="0" borderId="11" xfId="0" applyFont="1" applyFill="1" applyBorder="1" applyAlignment="1">
      <alignment horizontal="center"/>
    </xf>
    <xf numFmtId="169" fontId="9" fillId="4" borderId="34" xfId="0" applyNumberFormat="1" applyFont="1" applyFill="1" applyBorder="1" applyAlignment="1">
      <alignment horizontal="center"/>
    </xf>
    <xf numFmtId="49" fontId="9" fillId="0" borderId="37" xfId="54" applyNumberFormat="1" applyFont="1" applyFill="1" applyBorder="1" applyAlignment="1">
      <alignment horizontal="left" vertical="center" wrapText="1"/>
      <protection/>
    </xf>
    <xf numFmtId="49" fontId="9" fillId="0" borderId="19" xfId="54" applyNumberFormat="1" applyFont="1" applyFill="1" applyBorder="1" applyAlignment="1">
      <alignment horizontal="center" vertical="center" wrapText="1"/>
      <protection/>
    </xf>
    <xf numFmtId="49" fontId="9" fillId="0" borderId="12" xfId="54" applyNumberFormat="1" applyFont="1" applyFill="1" applyBorder="1" applyAlignment="1">
      <alignment horizontal="center" vertical="center" wrapText="1"/>
      <protection/>
    </xf>
    <xf numFmtId="49" fontId="9" fillId="0" borderId="38" xfId="54" applyNumberFormat="1" applyFont="1" applyFill="1" applyBorder="1" applyAlignment="1">
      <alignment horizontal="left" vertical="center" wrapText="1"/>
      <protection/>
    </xf>
    <xf numFmtId="169" fontId="0" fillId="0" borderId="0" xfId="0" applyNumberFormat="1" applyFill="1" applyAlignment="1">
      <alignment/>
    </xf>
    <xf numFmtId="169" fontId="17" fillId="4" borderId="24" xfId="0" applyNumberFormat="1" applyFont="1" applyFill="1" applyBorder="1" applyAlignment="1">
      <alignment/>
    </xf>
    <xf numFmtId="169" fontId="16" fillId="0" borderId="0" xfId="0" applyNumberFormat="1" applyFont="1" applyFill="1" applyAlignment="1">
      <alignment/>
    </xf>
    <xf numFmtId="169" fontId="15" fillId="0" borderId="0" xfId="0" applyNumberFormat="1" applyFont="1" applyFill="1" applyAlignment="1">
      <alignment/>
    </xf>
    <xf numFmtId="0" fontId="16" fillId="0" borderId="19" xfId="0" applyFont="1" applyFill="1" applyBorder="1" applyAlignment="1">
      <alignment horizontal="center"/>
    </xf>
    <xf numFmtId="169" fontId="16" fillId="0" borderId="39" xfId="0" applyNumberFormat="1" applyFont="1" applyFill="1" applyBorder="1" applyAlignment="1">
      <alignment horizontal="center"/>
    </xf>
    <xf numFmtId="49" fontId="9" fillId="0" borderId="14" xfId="54" applyNumberFormat="1" applyFont="1" applyFill="1" applyBorder="1" applyAlignment="1">
      <alignment horizontal="left" vertical="center" wrapText="1"/>
      <protection/>
    </xf>
    <xf numFmtId="0" fontId="9" fillId="0" borderId="19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 vertical="center" wrapText="1"/>
    </xf>
    <xf numFmtId="3" fontId="9" fillId="0" borderId="35" xfId="54" applyNumberFormat="1" applyFont="1" applyFill="1" applyBorder="1" applyAlignment="1">
      <alignment horizontal="center" vertical="center" wrapText="1"/>
      <protection/>
    </xf>
    <xf numFmtId="169" fontId="16" fillId="0" borderId="35" xfId="0" applyNumberFormat="1" applyFont="1" applyFill="1" applyBorder="1" applyAlignment="1">
      <alignment/>
    </xf>
    <xf numFmtId="169" fontId="16" fillId="0" borderId="35" xfId="0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 vertical="center" wrapText="1"/>
    </xf>
    <xf numFmtId="169" fontId="9" fillId="4" borderId="24" xfId="0" applyNumberFormat="1" applyFont="1" applyFill="1" applyBorder="1" applyAlignment="1">
      <alignment horizontal="center"/>
    </xf>
    <xf numFmtId="49" fontId="9" fillId="0" borderId="23" xfId="54" applyNumberFormat="1" applyFont="1" applyFill="1" applyBorder="1" applyAlignment="1">
      <alignment horizontal="left" vertical="center" wrapText="1"/>
      <protection/>
    </xf>
    <xf numFmtId="7" fontId="0" fillId="0" borderId="0" xfId="0" applyNumberFormat="1" applyAlignment="1">
      <alignment/>
    </xf>
    <xf numFmtId="49" fontId="9" fillId="0" borderId="40" xfId="54" applyNumberFormat="1" applyFont="1" applyFill="1" applyBorder="1" applyAlignment="1">
      <alignment horizontal="left" vertical="center" wrapText="1"/>
      <protection/>
    </xf>
    <xf numFmtId="169" fontId="16" fillId="0" borderId="4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9" fillId="0" borderId="41" xfId="54" applyNumberFormat="1" applyFont="1" applyFill="1" applyBorder="1" applyAlignment="1">
      <alignment horizontal="left" vertical="center" wrapText="1"/>
      <protection/>
    </xf>
    <xf numFmtId="49" fontId="9" fillId="0" borderId="42" xfId="54" applyNumberFormat="1" applyFont="1" applyFill="1" applyBorder="1" applyAlignment="1">
      <alignment horizontal="left" vertical="center" wrapText="1"/>
      <protection/>
    </xf>
    <xf numFmtId="169" fontId="16" fillId="0" borderId="19" xfId="0" applyNumberFormat="1" applyFont="1" applyFill="1" applyBorder="1" applyAlignment="1">
      <alignment/>
    </xf>
    <xf numFmtId="169" fontId="16" fillId="0" borderId="12" xfId="0" applyNumberFormat="1" applyFont="1" applyFill="1" applyBorder="1" applyAlignment="1">
      <alignment/>
    </xf>
    <xf numFmtId="49" fontId="9" fillId="0" borderId="11" xfId="54" applyNumberFormat="1" applyFont="1" applyFill="1" applyBorder="1" applyAlignment="1">
      <alignment horizontal="left" vertical="center" wrapText="1"/>
      <protection/>
    </xf>
    <xf numFmtId="43" fontId="9" fillId="0" borderId="18" xfId="0" applyNumberFormat="1" applyFont="1" applyFill="1" applyBorder="1" applyAlignment="1">
      <alignment/>
    </xf>
    <xf numFmtId="0" fontId="16" fillId="0" borderId="41" xfId="0" applyFont="1" applyFill="1" applyBorder="1" applyAlignment="1">
      <alignment horizontal="center"/>
    </xf>
    <xf numFmtId="0" fontId="16" fillId="0" borderId="43" xfId="0" applyFont="1" applyFill="1" applyBorder="1" applyAlignment="1">
      <alignment horizontal="center"/>
    </xf>
    <xf numFmtId="0" fontId="16" fillId="0" borderId="44" xfId="0" applyFont="1" applyFill="1" applyBorder="1" applyAlignment="1">
      <alignment horizontal="center"/>
    </xf>
    <xf numFmtId="169" fontId="16" fillId="0" borderId="18" xfId="0" applyNumberFormat="1" applyFont="1" applyFill="1" applyBorder="1" applyAlignment="1">
      <alignment/>
    </xf>
    <xf numFmtId="49" fontId="9" fillId="0" borderId="35" xfId="54" applyNumberFormat="1" applyFont="1" applyFill="1" applyBorder="1" applyAlignment="1">
      <alignment horizontal="left" vertical="center" wrapText="1"/>
      <protection/>
    </xf>
    <xf numFmtId="0" fontId="16" fillId="0" borderId="45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 vertical="center" wrapText="1"/>
    </xf>
    <xf numFmtId="0" fontId="16" fillId="0" borderId="46" xfId="0" applyFont="1" applyFill="1" applyBorder="1" applyAlignment="1">
      <alignment horizontal="center"/>
    </xf>
    <xf numFmtId="169" fontId="16" fillId="0" borderId="19" xfId="0" applyNumberFormat="1" applyFont="1" applyFill="1" applyBorder="1" applyAlignment="1">
      <alignment horizontal="center"/>
    </xf>
    <xf numFmtId="43" fontId="0" fillId="0" borderId="0" xfId="0" applyNumberFormat="1" applyAlignment="1">
      <alignment/>
    </xf>
    <xf numFmtId="7" fontId="16" fillId="0" borderId="36" xfId="0" applyNumberFormat="1" applyFont="1" applyFill="1" applyBorder="1" applyAlignment="1">
      <alignment/>
    </xf>
    <xf numFmtId="7" fontId="13" fillId="0" borderId="36" xfId="0" applyNumberFormat="1" applyFont="1" applyFill="1" applyBorder="1" applyAlignment="1">
      <alignment/>
    </xf>
    <xf numFmtId="169" fontId="16" fillId="0" borderId="36" xfId="0" applyNumberFormat="1" applyFont="1" applyFill="1" applyBorder="1" applyAlignment="1">
      <alignment/>
    </xf>
    <xf numFmtId="169" fontId="15" fillId="0" borderId="36" xfId="0" applyNumberFormat="1" applyFont="1" applyFill="1" applyBorder="1" applyAlignment="1">
      <alignment/>
    </xf>
    <xf numFmtId="7" fontId="0" fillId="0" borderId="0" xfId="0" applyNumberFormat="1" applyFill="1" applyAlignment="1">
      <alignment/>
    </xf>
    <xf numFmtId="43" fontId="16" fillId="0" borderId="0" xfId="0" applyNumberFormat="1" applyFont="1" applyFill="1" applyBorder="1" applyAlignment="1">
      <alignment/>
    </xf>
    <xf numFmtId="169" fontId="16" fillId="0" borderId="0" xfId="0" applyNumberFormat="1" applyFont="1" applyFill="1" applyBorder="1" applyAlignment="1">
      <alignment/>
    </xf>
    <xf numFmtId="169" fontId="15" fillId="0" borderId="0" xfId="0" applyNumberFormat="1" applyFont="1" applyFill="1" applyBorder="1" applyAlignment="1">
      <alignment/>
    </xf>
    <xf numFmtId="7" fontId="13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169" fontId="17" fillId="0" borderId="0" xfId="0" applyNumberFormat="1" applyFont="1" applyFill="1" applyBorder="1" applyAlignment="1">
      <alignment/>
    </xf>
    <xf numFmtId="7" fontId="36" fillId="0" borderId="0" xfId="0" applyNumberFormat="1" applyFont="1" applyFill="1" applyBorder="1" applyAlignment="1">
      <alignment/>
    </xf>
    <xf numFmtId="0" fontId="11" fillId="0" borderId="18" xfId="54" applyFont="1" applyFill="1" applyBorder="1" applyAlignment="1">
      <alignment horizontal="center" vertical="center" wrapText="1"/>
      <protection/>
    </xf>
    <xf numFmtId="0" fontId="11" fillId="0" borderId="36" xfId="54" applyFont="1" applyFill="1" applyBorder="1" applyAlignment="1">
      <alignment horizontal="center" vertical="center" wrapText="1"/>
      <protection/>
    </xf>
    <xf numFmtId="0" fontId="11" fillId="0" borderId="36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49" fontId="9" fillId="0" borderId="20" xfId="54" applyNumberFormat="1" applyFont="1" applyFill="1" applyBorder="1" applyAlignment="1">
      <alignment horizontal="left" vertical="center" wrapText="1"/>
      <protection/>
    </xf>
    <xf numFmtId="169" fontId="16" fillId="0" borderId="0" xfId="0" applyNumberFormat="1" applyFont="1" applyFill="1" applyBorder="1" applyAlignment="1">
      <alignment horizontal="center"/>
    </xf>
    <xf numFmtId="0" fontId="16" fillId="0" borderId="24" xfId="0" applyFont="1" applyFill="1" applyBorder="1" applyAlignment="1">
      <alignment horizontal="left"/>
    </xf>
    <xf numFmtId="0" fontId="16" fillId="0" borderId="24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49" fontId="9" fillId="0" borderId="47" xfId="54" applyNumberFormat="1" applyFont="1" applyFill="1" applyBorder="1" applyAlignment="1">
      <alignment horizontal="left" vertical="center" wrapText="1"/>
      <protection/>
    </xf>
    <xf numFmtId="49" fontId="9" fillId="0" borderId="24" xfId="54" applyNumberFormat="1" applyFont="1" applyFill="1" applyBorder="1" applyAlignment="1">
      <alignment horizontal="center" vertical="center" wrapText="1"/>
      <protection/>
    </xf>
    <xf numFmtId="49" fontId="9" fillId="0" borderId="0" xfId="54" applyNumberFormat="1" applyFont="1" applyFill="1" applyBorder="1" applyAlignment="1">
      <alignment horizontal="left" vertical="center" wrapText="1"/>
      <protection/>
    </xf>
    <xf numFmtId="49" fontId="9" fillId="0" borderId="35" xfId="54" applyNumberFormat="1" applyFont="1" applyFill="1" applyBorder="1" applyAlignment="1">
      <alignment horizontal="center" vertical="center" wrapText="1"/>
      <protection/>
    </xf>
    <xf numFmtId="4" fontId="16" fillId="0" borderId="0" xfId="0" applyNumberFormat="1" applyFont="1" applyFill="1" applyBorder="1" applyAlignment="1">
      <alignment/>
    </xf>
    <xf numFmtId="4" fontId="16" fillId="0" borderId="35" xfId="0" applyNumberFormat="1" applyFont="1" applyFill="1" applyBorder="1" applyAlignment="1">
      <alignment horizontal="center"/>
    </xf>
    <xf numFmtId="169" fontId="16" fillId="0" borderId="47" xfId="0" applyNumberFormat="1" applyFont="1" applyFill="1" applyBorder="1" applyAlignment="1">
      <alignment/>
    </xf>
    <xf numFmtId="169" fontId="9" fillId="4" borderId="24" xfId="0" applyNumberFormat="1" applyFont="1" applyFill="1" applyBorder="1" applyAlignment="1">
      <alignment/>
    </xf>
    <xf numFmtId="4" fontId="16" fillId="0" borderId="42" xfId="0" applyNumberFormat="1" applyFont="1" applyFill="1" applyBorder="1" applyAlignment="1">
      <alignment/>
    </xf>
    <xf numFmtId="4" fontId="16" fillId="0" borderId="19" xfId="0" applyNumberFormat="1" applyFont="1" applyFill="1" applyBorder="1" applyAlignment="1">
      <alignment horizontal="center"/>
    </xf>
    <xf numFmtId="169" fontId="16" fillId="0" borderId="19" xfId="0" applyNumberFormat="1" applyFont="1" applyFill="1" applyBorder="1" applyAlignment="1">
      <alignment/>
    </xf>
    <xf numFmtId="169" fontId="16" fillId="0" borderId="0" xfId="0" applyNumberFormat="1" applyFont="1" applyFill="1" applyBorder="1" applyAlignment="1">
      <alignment/>
    </xf>
    <xf numFmtId="0" fontId="13" fillId="0" borderId="18" xfId="0" applyFont="1" applyFill="1" applyBorder="1" applyAlignment="1">
      <alignment horizontal="center"/>
    </xf>
    <xf numFmtId="0" fontId="11" fillId="0" borderId="48" xfId="54" applyFont="1" applyFill="1" applyBorder="1" applyAlignment="1">
      <alignment horizontal="center" vertical="center" wrapText="1"/>
      <protection/>
    </xf>
    <xf numFmtId="0" fontId="11" fillId="0" borderId="49" xfId="54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wrapText="1"/>
    </xf>
    <xf numFmtId="0" fontId="18" fillId="4" borderId="50" xfId="54" applyFont="1" applyFill="1" applyBorder="1" applyAlignment="1">
      <alignment horizontal="center" vertical="center" wrapText="1"/>
      <protection/>
    </xf>
    <xf numFmtId="0" fontId="18" fillId="4" borderId="34" xfId="54" applyFont="1" applyFill="1" applyBorder="1" applyAlignment="1">
      <alignment horizontal="center" vertical="center" wrapText="1"/>
      <protection/>
    </xf>
    <xf numFmtId="0" fontId="11" fillId="0" borderId="37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0" fontId="11" fillId="0" borderId="51" xfId="54" applyFont="1" applyFill="1" applyBorder="1" applyAlignment="1">
      <alignment horizontal="center" vertical="center" wrapText="1"/>
      <protection/>
    </xf>
    <xf numFmtId="0" fontId="11" fillId="0" borderId="39" xfId="54" applyFont="1" applyFill="1" applyBorder="1" applyAlignment="1">
      <alignment horizontal="center" vertical="center" wrapText="1"/>
      <protection/>
    </xf>
    <xf numFmtId="0" fontId="20" fillId="0" borderId="32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20" fillId="0" borderId="32" xfId="54" applyFont="1" applyFill="1" applyBorder="1" applyAlignment="1">
      <alignment horizontal="center" vertical="center" wrapText="1"/>
      <protection/>
    </xf>
    <xf numFmtId="0" fontId="20" fillId="0" borderId="34" xfId="54" applyFont="1" applyFill="1" applyBorder="1" applyAlignment="1">
      <alignment horizontal="center" vertical="center" wrapText="1"/>
      <protection/>
    </xf>
    <xf numFmtId="0" fontId="20" fillId="0" borderId="50" xfId="0" applyFont="1" applyBorder="1" applyAlignment="1">
      <alignment horizontal="center"/>
    </xf>
    <xf numFmtId="0" fontId="11" fillId="0" borderId="37" xfId="54" applyFont="1" applyFill="1" applyBorder="1" applyAlignment="1">
      <alignment horizontal="center" vertical="center" wrapText="1"/>
      <protection/>
    </xf>
    <xf numFmtId="0" fontId="18" fillId="4" borderId="32" xfId="54" applyFont="1" applyFill="1" applyBorder="1" applyAlignment="1">
      <alignment horizontal="center" vertical="center" wrapText="1"/>
      <protection/>
    </xf>
    <xf numFmtId="0" fontId="18" fillId="4" borderId="26" xfId="54" applyFont="1" applyFill="1" applyBorder="1" applyAlignment="1">
      <alignment horizontal="center" vertical="center" wrapText="1"/>
      <protection/>
    </xf>
    <xf numFmtId="0" fontId="18" fillId="4" borderId="52" xfId="54" applyFont="1" applyFill="1" applyBorder="1" applyAlignment="1">
      <alignment horizontal="center" vertical="center" wrapText="1"/>
      <protection/>
    </xf>
    <xf numFmtId="0" fontId="18" fillId="4" borderId="53" xfId="54" applyFont="1" applyFill="1" applyBorder="1" applyAlignment="1">
      <alignment horizontal="center" vertical="center" wrapText="1"/>
      <protection/>
    </xf>
    <xf numFmtId="0" fontId="9" fillId="0" borderId="32" xfId="0" applyFont="1" applyBorder="1" applyAlignment="1">
      <alignment horizontal="left"/>
    </xf>
    <xf numFmtId="0" fontId="9" fillId="0" borderId="34" xfId="0" applyFont="1" applyBorder="1" applyAlignment="1">
      <alignment horizontal="left"/>
    </xf>
    <xf numFmtId="0" fontId="7" fillId="0" borderId="52" xfId="0" applyFont="1" applyBorder="1" applyAlignment="1">
      <alignment horizontal="center" wrapText="1"/>
    </xf>
    <xf numFmtId="0" fontId="14" fillId="0" borderId="0" xfId="0" applyFont="1" applyBorder="1" applyAlignment="1">
      <alignment horizontal="left" wrapText="1"/>
    </xf>
    <xf numFmtId="0" fontId="9" fillId="0" borderId="50" xfId="0" applyFont="1" applyBorder="1" applyAlignment="1">
      <alignment horizontal="left"/>
    </xf>
    <xf numFmtId="0" fontId="14" fillId="0" borderId="0" xfId="0" applyFont="1" applyBorder="1" applyAlignment="1">
      <alignment horizontal="center" wrapText="1"/>
    </xf>
    <xf numFmtId="43" fontId="18" fillId="4" borderId="32" xfId="54" applyNumberFormat="1" applyFont="1" applyFill="1" applyBorder="1" applyAlignment="1">
      <alignment horizontal="center" vertical="center" wrapText="1"/>
      <protection/>
    </xf>
    <xf numFmtId="0" fontId="18" fillId="4" borderId="54" xfId="54" applyFont="1" applyFill="1" applyBorder="1" applyAlignment="1">
      <alignment horizontal="center" vertical="center" wrapText="1"/>
      <protection/>
    </xf>
    <xf numFmtId="0" fontId="18" fillId="4" borderId="47" xfId="54" applyFont="1" applyFill="1" applyBorder="1" applyAlignment="1">
      <alignment horizontal="center" vertical="center" wrapText="1"/>
      <protection/>
    </xf>
    <xf numFmtId="0" fontId="18" fillId="4" borderId="55" xfId="54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18" fillId="4" borderId="56" xfId="54" applyFont="1" applyFill="1" applyBorder="1" applyAlignment="1">
      <alignment horizontal="center" vertical="center" wrapText="1"/>
      <protection/>
    </xf>
    <xf numFmtId="0" fontId="18" fillId="4" borderId="47" xfId="54" applyFont="1" applyFill="1" applyBorder="1" applyAlignment="1">
      <alignment horizontal="center" vertical="center" wrapText="1"/>
      <protection/>
    </xf>
    <xf numFmtId="0" fontId="18" fillId="4" borderId="57" xfId="54" applyFont="1" applyFill="1" applyBorder="1" applyAlignment="1">
      <alignment horizontal="center" vertical="center" wrapText="1"/>
      <protection/>
    </xf>
    <xf numFmtId="169" fontId="12" fillId="0" borderId="0" xfId="0" applyNumberFormat="1" applyFont="1" applyFill="1" applyBorder="1" applyAlignment="1">
      <alignment horizontal="center"/>
    </xf>
    <xf numFmtId="0" fontId="18" fillId="0" borderId="56" xfId="0" applyFont="1" applyBorder="1" applyAlignment="1">
      <alignment horizontal="center"/>
    </xf>
    <xf numFmtId="0" fontId="18" fillId="0" borderId="57" xfId="0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8"/>
  <sheetViews>
    <sheetView tabSelected="1" zoomScalePageLayoutView="0" workbookViewId="0" topLeftCell="A1">
      <selection activeCell="K6" sqref="K6:L6"/>
    </sheetView>
  </sheetViews>
  <sheetFormatPr defaultColWidth="9.00390625" defaultRowHeight="12.75"/>
  <cols>
    <col min="1" max="1" width="6.125" style="1" customWidth="1"/>
    <col min="2" max="2" width="45.125" style="2" customWidth="1"/>
    <col min="4" max="4" width="13.00390625" style="0" customWidth="1"/>
    <col min="5" max="5" width="8.375" style="0" customWidth="1"/>
    <col min="6" max="6" width="13.625" style="0" customWidth="1"/>
    <col min="7" max="7" width="12.75390625" style="0" customWidth="1"/>
    <col min="8" max="8" width="15.125" style="0" customWidth="1"/>
    <col min="9" max="9" width="13.375" style="0" bestFit="1" customWidth="1"/>
    <col min="10" max="10" width="14.25390625" style="0" customWidth="1"/>
    <col min="11" max="11" width="15.25390625" style="0" customWidth="1"/>
    <col min="12" max="12" width="14.25390625" style="0" customWidth="1"/>
    <col min="13" max="14" width="10.75390625" style="0" bestFit="1" customWidth="1"/>
    <col min="15" max="15" width="11.75390625" style="0" bestFit="1" customWidth="1"/>
    <col min="16" max="16" width="12.875" style="0" bestFit="1" customWidth="1"/>
  </cols>
  <sheetData>
    <row r="1" ht="15">
      <c r="B1" s="19"/>
    </row>
    <row r="2" spans="1:13" ht="15.75" customHeight="1">
      <c r="A2" s="189" t="s">
        <v>55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</row>
    <row r="3" spans="1:12" ht="15.75" customHeight="1">
      <c r="A3" s="187" t="s">
        <v>79</v>
      </c>
      <c r="B3" s="187"/>
      <c r="C3" s="187"/>
      <c r="D3" s="187"/>
      <c r="E3" s="187"/>
      <c r="F3" s="187"/>
      <c r="G3" s="20"/>
      <c r="H3" s="20"/>
      <c r="I3" s="20"/>
      <c r="J3" s="20"/>
      <c r="K3" s="20"/>
      <c r="L3" s="20"/>
    </row>
    <row r="4" spans="1:12" ht="16.5" thickBot="1">
      <c r="A4" s="186"/>
      <c r="B4" s="186"/>
      <c r="C4" s="186"/>
      <c r="D4" s="186"/>
      <c r="E4" s="186"/>
      <c r="F4" s="186"/>
      <c r="G4" s="186"/>
      <c r="H4" s="186"/>
      <c r="I4" s="186"/>
      <c r="J4" s="186"/>
      <c r="K4" s="167"/>
      <c r="L4" s="167"/>
    </row>
    <row r="5" spans="1:12" ht="32.25" thickBot="1">
      <c r="A5" s="4" t="s">
        <v>19</v>
      </c>
      <c r="B5" s="5" t="s">
        <v>20</v>
      </c>
      <c r="C5" s="6" t="s">
        <v>21</v>
      </c>
      <c r="D5" s="5" t="s">
        <v>22</v>
      </c>
      <c r="E5" s="5" t="s">
        <v>23</v>
      </c>
      <c r="F5" s="5" t="s">
        <v>24</v>
      </c>
      <c r="G5" s="184" t="s">
        <v>38</v>
      </c>
      <c r="H5" s="188"/>
      <c r="I5" s="188"/>
      <c r="J5" s="185"/>
      <c r="K5" s="60" t="s">
        <v>71</v>
      </c>
      <c r="L5" s="61"/>
    </row>
    <row r="6" spans="1:12" ht="21" thickBot="1">
      <c r="A6" s="7" t="s">
        <v>25</v>
      </c>
      <c r="B6" s="8"/>
      <c r="C6" s="9" t="s">
        <v>26</v>
      </c>
      <c r="D6" s="10" t="s">
        <v>27</v>
      </c>
      <c r="E6" s="10" t="s">
        <v>28</v>
      </c>
      <c r="F6" s="54" t="s">
        <v>5</v>
      </c>
      <c r="G6" s="184" t="s">
        <v>45</v>
      </c>
      <c r="H6" s="185"/>
      <c r="I6" s="184" t="s">
        <v>46</v>
      </c>
      <c r="J6" s="185"/>
      <c r="K6" s="201" t="s">
        <v>80</v>
      </c>
      <c r="L6" s="202"/>
    </row>
    <row r="7" spans="1:12" ht="9" customHeight="1" thickBot="1">
      <c r="A7" s="62" t="s">
        <v>10</v>
      </c>
      <c r="B7" s="56" t="s">
        <v>11</v>
      </c>
      <c r="C7" s="56" t="s">
        <v>12</v>
      </c>
      <c r="D7" s="57" t="s">
        <v>13</v>
      </c>
      <c r="E7" s="58" t="s">
        <v>14</v>
      </c>
      <c r="F7" s="59" t="s">
        <v>15</v>
      </c>
      <c r="G7" s="176">
        <v>8</v>
      </c>
      <c r="H7" s="177"/>
      <c r="I7" s="174">
        <v>9</v>
      </c>
      <c r="J7" s="178"/>
      <c r="K7" s="174">
        <v>10</v>
      </c>
      <c r="L7" s="175"/>
    </row>
    <row r="8" spans="1:12" ht="12.75" customHeight="1" thickBot="1">
      <c r="A8" s="63"/>
      <c r="B8" s="168" t="s">
        <v>18</v>
      </c>
      <c r="C8" s="168"/>
      <c r="D8" s="168"/>
      <c r="E8" s="168"/>
      <c r="F8" s="169"/>
      <c r="G8" s="179"/>
      <c r="H8" s="173"/>
      <c r="I8" s="172"/>
      <c r="J8" s="173"/>
      <c r="K8" s="170"/>
      <c r="L8" s="171"/>
    </row>
    <row r="9" spans="1:12" ht="19.5" customHeight="1">
      <c r="A9" s="21"/>
      <c r="B9" s="26" t="s">
        <v>40</v>
      </c>
      <c r="C9" s="55" t="s">
        <v>0</v>
      </c>
      <c r="D9" s="27">
        <v>681</v>
      </c>
      <c r="E9" s="28">
        <v>2</v>
      </c>
      <c r="F9" s="29">
        <f>D9*E9</f>
        <v>1362</v>
      </c>
      <c r="G9" s="143"/>
      <c r="H9" s="144"/>
      <c r="I9" s="165"/>
      <c r="J9" s="166"/>
      <c r="K9" s="164" t="s">
        <v>72</v>
      </c>
      <c r="L9" s="145"/>
    </row>
    <row r="10" spans="1:12" ht="18" customHeight="1">
      <c r="A10" s="21"/>
      <c r="B10" s="26" t="s">
        <v>56</v>
      </c>
      <c r="C10" s="55" t="s">
        <v>0</v>
      </c>
      <c r="D10" s="27">
        <v>159</v>
      </c>
      <c r="E10" s="28">
        <v>100</v>
      </c>
      <c r="F10" s="29">
        <f>E10*D10</f>
        <v>15900</v>
      </c>
      <c r="G10" s="78"/>
      <c r="H10" s="79"/>
      <c r="I10" s="123"/>
      <c r="J10" s="132"/>
      <c r="K10" s="78" t="s">
        <v>73</v>
      </c>
      <c r="L10" s="79"/>
    </row>
    <row r="11" spans="1:12" ht="15" customHeight="1" thickBot="1">
      <c r="A11" s="21"/>
      <c r="B11" s="22" t="s">
        <v>35</v>
      </c>
      <c r="C11" s="23"/>
      <c r="D11" s="24"/>
      <c r="E11" s="25"/>
      <c r="F11" s="66">
        <f>SUM(F9:F10)</f>
        <v>17262</v>
      </c>
      <c r="G11" s="78"/>
      <c r="H11" s="130"/>
      <c r="I11" s="123"/>
      <c r="J11" s="132"/>
      <c r="K11" s="78"/>
      <c r="L11" s="79"/>
    </row>
    <row r="12" spans="1:12" ht="15" customHeight="1" thickBot="1">
      <c r="A12" s="63"/>
      <c r="B12" s="168" t="s">
        <v>43</v>
      </c>
      <c r="C12" s="168"/>
      <c r="D12" s="168"/>
      <c r="E12" s="168"/>
      <c r="F12" s="168"/>
      <c r="G12" s="78"/>
      <c r="H12" s="130"/>
      <c r="I12" s="123"/>
      <c r="J12" s="132"/>
      <c r="K12" s="78"/>
      <c r="L12" s="79"/>
    </row>
    <row r="13" spans="1:12" ht="16.5" customHeight="1" hidden="1" thickBot="1">
      <c r="A13" s="70"/>
      <c r="B13" s="73"/>
      <c r="C13" s="74"/>
      <c r="D13" s="74"/>
      <c r="E13" s="76"/>
      <c r="F13" s="39"/>
      <c r="G13" s="78"/>
      <c r="H13" s="130"/>
      <c r="I13" s="123"/>
      <c r="J13" s="132"/>
      <c r="K13" s="78"/>
      <c r="L13" s="79"/>
    </row>
    <row r="14" spans="1:12" ht="19.5" customHeight="1">
      <c r="A14" s="33"/>
      <c r="B14" s="81" t="s">
        <v>57</v>
      </c>
      <c r="C14" s="23" t="s">
        <v>0</v>
      </c>
      <c r="D14" s="27">
        <v>239</v>
      </c>
      <c r="E14" s="77">
        <v>6</v>
      </c>
      <c r="F14" s="75">
        <f>E14*D14</f>
        <v>1434</v>
      </c>
      <c r="G14" s="78"/>
      <c r="H14" s="130"/>
      <c r="I14" s="123"/>
      <c r="J14" s="132"/>
      <c r="K14" s="164" t="s">
        <v>72</v>
      </c>
      <c r="L14" s="79"/>
    </row>
    <row r="15" spans="1:12" ht="19.5" customHeight="1" thickBot="1">
      <c r="A15" s="146"/>
      <c r="B15" s="147" t="s">
        <v>58</v>
      </c>
      <c r="C15" s="41" t="s">
        <v>0</v>
      </c>
      <c r="D15" s="105">
        <v>172</v>
      </c>
      <c r="E15" s="76">
        <v>6</v>
      </c>
      <c r="F15" s="148">
        <f>E15*D15</f>
        <v>1032</v>
      </c>
      <c r="G15" s="78"/>
      <c r="H15" s="130"/>
      <c r="I15" s="123"/>
      <c r="J15" s="132"/>
      <c r="K15" s="164" t="s">
        <v>72</v>
      </c>
      <c r="L15" s="79"/>
    </row>
    <row r="16" spans="1:12" ht="16.5" thickBot="1">
      <c r="A16" s="149"/>
      <c r="B16" s="82" t="s">
        <v>35</v>
      </c>
      <c r="C16" s="43"/>
      <c r="D16" s="44"/>
      <c r="E16" s="150"/>
      <c r="F16" s="108">
        <f>SUM(F14:F15)</f>
        <v>2466</v>
      </c>
      <c r="G16" s="78"/>
      <c r="H16" s="130"/>
      <c r="I16" s="123"/>
      <c r="J16" s="132"/>
      <c r="K16" s="78"/>
      <c r="L16" s="79"/>
    </row>
    <row r="17" spans="1:12" ht="16.5" thickBot="1">
      <c r="A17" s="63"/>
      <c r="B17" s="168" t="s">
        <v>70</v>
      </c>
      <c r="C17" s="168"/>
      <c r="D17" s="168"/>
      <c r="E17" s="168"/>
      <c r="F17" s="169"/>
      <c r="G17" s="78"/>
      <c r="H17" s="130"/>
      <c r="I17" s="123"/>
      <c r="J17" s="132"/>
      <c r="K17" s="78"/>
      <c r="L17" s="79"/>
    </row>
    <row r="18" spans="1:12" ht="15.75">
      <c r="A18" s="21"/>
      <c r="B18" s="26" t="s">
        <v>63</v>
      </c>
      <c r="C18" s="55"/>
      <c r="D18" s="27"/>
      <c r="E18" s="28"/>
      <c r="F18" s="29">
        <v>50000</v>
      </c>
      <c r="G18" s="78"/>
      <c r="H18" s="130"/>
      <c r="I18" s="123"/>
      <c r="J18" s="132"/>
      <c r="K18" s="78" t="s">
        <v>74</v>
      </c>
      <c r="L18" s="79"/>
    </row>
    <row r="19" spans="1:12" ht="16.5" thickBot="1">
      <c r="A19" s="21"/>
      <c r="B19" s="22" t="s">
        <v>35</v>
      </c>
      <c r="C19" s="23"/>
      <c r="D19" s="24"/>
      <c r="E19" s="25"/>
      <c r="F19" s="66">
        <f>SUM(F18:F18)</f>
        <v>50000</v>
      </c>
      <c r="G19" s="78"/>
      <c r="H19" s="130"/>
      <c r="I19" s="123"/>
      <c r="J19" s="132"/>
      <c r="K19" s="78"/>
      <c r="L19" s="79"/>
    </row>
    <row r="20" spans="1:12" ht="16.5" thickBot="1">
      <c r="A20" s="191" t="s">
        <v>60</v>
      </c>
      <c r="B20" s="192"/>
      <c r="C20" s="192"/>
      <c r="D20" s="192"/>
      <c r="E20" s="193"/>
      <c r="F20" s="89"/>
      <c r="G20" s="78"/>
      <c r="H20" s="130"/>
      <c r="I20" s="123"/>
      <c r="J20" s="132"/>
      <c r="K20" s="78"/>
      <c r="L20" s="79"/>
    </row>
    <row r="21" spans="1:12" ht="28.5">
      <c r="A21" s="80"/>
      <c r="B21" s="81" t="s">
        <v>59</v>
      </c>
      <c r="C21" s="64" t="s">
        <v>0</v>
      </c>
      <c r="D21" s="32">
        <v>125</v>
      </c>
      <c r="E21" s="98">
        <v>6</v>
      </c>
      <c r="F21" s="99">
        <f>E21*D21</f>
        <v>750</v>
      </c>
      <c r="G21" s="78"/>
      <c r="H21" s="130"/>
      <c r="I21" s="123"/>
      <c r="J21" s="132"/>
      <c r="K21" s="78" t="s">
        <v>75</v>
      </c>
      <c r="L21" s="79"/>
    </row>
    <row r="22" spans="1:12" ht="16.5" thickBot="1">
      <c r="A22" s="71"/>
      <c r="B22" s="36" t="s">
        <v>35</v>
      </c>
      <c r="C22" s="86"/>
      <c r="D22" s="87"/>
      <c r="E22" s="88"/>
      <c r="F22" s="85">
        <v>750</v>
      </c>
      <c r="G22" s="78"/>
      <c r="H22" s="130"/>
      <c r="I22" s="123"/>
      <c r="J22" s="132"/>
      <c r="K22" s="119"/>
      <c r="L22" s="130"/>
    </row>
    <row r="23" spans="1:12" ht="16.5" thickBot="1">
      <c r="A23" s="63"/>
      <c r="B23" s="168" t="s">
        <v>39</v>
      </c>
      <c r="C23" s="168"/>
      <c r="D23" s="168"/>
      <c r="E23" s="168"/>
      <c r="F23" s="169"/>
      <c r="G23" s="78"/>
      <c r="H23" s="130"/>
      <c r="I23" s="123"/>
      <c r="J23" s="132"/>
      <c r="K23" s="119"/>
      <c r="L23" s="130"/>
    </row>
    <row r="24" spans="1:12" ht="15.75">
      <c r="A24" s="126"/>
      <c r="B24" s="72" t="s">
        <v>3</v>
      </c>
      <c r="C24" s="64" t="s">
        <v>2</v>
      </c>
      <c r="D24" s="32">
        <v>352</v>
      </c>
      <c r="E24" s="127">
        <v>4</v>
      </c>
      <c r="F24" s="128">
        <f>E24*D24</f>
        <v>1408</v>
      </c>
      <c r="G24" s="78"/>
      <c r="H24" s="130"/>
      <c r="I24" s="123"/>
      <c r="J24" s="132"/>
      <c r="K24" s="119"/>
      <c r="L24" s="130"/>
    </row>
    <row r="25" spans="1:12" ht="16.5" thickBot="1">
      <c r="A25" s="103"/>
      <c r="B25" s="124" t="s">
        <v>54</v>
      </c>
      <c r="C25" s="104" t="s">
        <v>0</v>
      </c>
      <c r="D25" s="105">
        <v>920</v>
      </c>
      <c r="E25" s="125">
        <v>2</v>
      </c>
      <c r="F25" s="106">
        <f>E25*D25</f>
        <v>1840</v>
      </c>
      <c r="G25" s="78"/>
      <c r="H25" s="130"/>
      <c r="I25" s="123"/>
      <c r="J25" s="132"/>
      <c r="K25" s="78" t="s">
        <v>76</v>
      </c>
      <c r="L25" s="130"/>
    </row>
    <row r="26" spans="1:12" ht="16.5" thickBot="1">
      <c r="A26" s="107"/>
      <c r="B26" s="82" t="s">
        <v>35</v>
      </c>
      <c r="C26" s="43"/>
      <c r="D26" s="44"/>
      <c r="E26" s="45"/>
      <c r="F26" s="108">
        <f>SUM(F24:F25)</f>
        <v>3248</v>
      </c>
      <c r="G26" s="78"/>
      <c r="H26" s="130"/>
      <c r="I26" s="123"/>
      <c r="J26" s="132"/>
      <c r="K26" s="119"/>
      <c r="L26" s="130"/>
    </row>
    <row r="27" spans="1:12" ht="16.5" thickBot="1">
      <c r="A27" s="181" t="s">
        <v>47</v>
      </c>
      <c r="B27" s="182"/>
      <c r="C27" s="182"/>
      <c r="D27" s="182"/>
      <c r="E27" s="182"/>
      <c r="F27" s="183"/>
      <c r="G27" s="78"/>
      <c r="H27" s="130"/>
      <c r="I27" s="123"/>
      <c r="J27" s="132"/>
      <c r="K27" s="119"/>
      <c r="L27" s="130"/>
    </row>
    <row r="28" spans="1:12" ht="31.5">
      <c r="A28" s="33"/>
      <c r="B28" s="90" t="s">
        <v>51</v>
      </c>
      <c r="C28" s="91" t="s">
        <v>0</v>
      </c>
      <c r="D28" s="27">
        <v>1059</v>
      </c>
      <c r="E28" s="37">
        <v>34.5</v>
      </c>
      <c r="F28" s="38">
        <f>E28*D28</f>
        <v>36535.5</v>
      </c>
      <c r="G28" s="78"/>
      <c r="H28" s="130"/>
      <c r="I28" s="123"/>
      <c r="J28" s="132"/>
      <c r="K28" s="78" t="s">
        <v>74</v>
      </c>
      <c r="L28" s="130"/>
    </row>
    <row r="29" spans="1:12" ht="32.25" thickBot="1">
      <c r="A29" s="33"/>
      <c r="B29" s="22" t="s">
        <v>53</v>
      </c>
      <c r="C29" s="92" t="s">
        <v>52</v>
      </c>
      <c r="D29" s="27">
        <v>131111</v>
      </c>
      <c r="E29" s="37">
        <v>0.005</v>
      </c>
      <c r="F29" s="38">
        <f>E29*D29</f>
        <v>655.5550000000001</v>
      </c>
      <c r="G29" s="78"/>
      <c r="H29" s="130"/>
      <c r="I29" s="123"/>
      <c r="J29" s="132"/>
      <c r="K29" s="78" t="s">
        <v>72</v>
      </c>
      <c r="L29" s="130"/>
    </row>
    <row r="30" spans="1:12" ht="16.5" thickBot="1">
      <c r="A30" s="107"/>
      <c r="B30" s="82" t="s">
        <v>35</v>
      </c>
      <c r="C30" s="43"/>
      <c r="D30" s="44"/>
      <c r="E30" s="45"/>
      <c r="F30" s="108">
        <f>F29+F28</f>
        <v>37191.055</v>
      </c>
      <c r="G30" s="78"/>
      <c r="H30" s="130"/>
      <c r="I30" s="123"/>
      <c r="J30" s="132"/>
      <c r="K30" s="78"/>
      <c r="L30" s="130"/>
    </row>
    <row r="31" spans="1:12" ht="16.5" thickBot="1">
      <c r="A31" s="197" t="s">
        <v>7</v>
      </c>
      <c r="B31" s="198"/>
      <c r="C31" s="198"/>
      <c r="D31" s="198"/>
      <c r="E31" s="198"/>
      <c r="F31" s="199"/>
      <c r="G31" s="78"/>
      <c r="H31" s="130"/>
      <c r="I31" s="123"/>
      <c r="J31" s="132"/>
      <c r="K31" s="78"/>
      <c r="L31" s="130"/>
    </row>
    <row r="32" spans="1:12" ht="15.75">
      <c r="A32" s="101"/>
      <c r="B32" s="115" t="s">
        <v>61</v>
      </c>
      <c r="C32" s="91" t="s">
        <v>2</v>
      </c>
      <c r="D32" s="27">
        <v>648</v>
      </c>
      <c r="E32" s="37">
        <v>10</v>
      </c>
      <c r="F32" s="116">
        <f>E32*D32</f>
        <v>6480</v>
      </c>
      <c r="G32" s="78"/>
      <c r="H32" s="130"/>
      <c r="I32" s="123"/>
      <c r="J32" s="132"/>
      <c r="K32" s="78" t="s">
        <v>76</v>
      </c>
      <c r="L32" s="130"/>
    </row>
    <row r="33" spans="1:12" ht="18" customHeight="1">
      <c r="A33" s="34"/>
      <c r="B33" s="114" t="s">
        <v>62</v>
      </c>
      <c r="C33" s="92" t="s">
        <v>2</v>
      </c>
      <c r="D33" s="24">
        <v>274</v>
      </c>
      <c r="E33" s="37">
        <v>10</v>
      </c>
      <c r="F33" s="117">
        <f>E33*D33</f>
        <v>2740</v>
      </c>
      <c r="G33" s="78"/>
      <c r="H33" s="130"/>
      <c r="I33" s="123"/>
      <c r="J33" s="132"/>
      <c r="K33" s="78" t="s">
        <v>76</v>
      </c>
      <c r="L33" s="130"/>
    </row>
    <row r="34" spans="1:12" ht="16.5" thickBot="1">
      <c r="A34" s="34"/>
      <c r="B34" s="114" t="s">
        <v>63</v>
      </c>
      <c r="C34" s="92"/>
      <c r="D34" s="24"/>
      <c r="E34" s="37"/>
      <c r="F34" s="117">
        <v>50000</v>
      </c>
      <c r="G34" s="78"/>
      <c r="H34" s="130"/>
      <c r="I34" s="123"/>
      <c r="J34" s="132"/>
      <c r="K34" s="78"/>
      <c r="L34" s="130"/>
    </row>
    <row r="35" spans="1:12" ht="16.5" thickBot="1">
      <c r="A35" s="107"/>
      <c r="B35" s="82" t="s">
        <v>35</v>
      </c>
      <c r="C35" s="43"/>
      <c r="D35" s="44"/>
      <c r="E35" s="45"/>
      <c r="F35" s="108">
        <f>F34+F33</f>
        <v>52740</v>
      </c>
      <c r="G35" s="78"/>
      <c r="H35" s="130"/>
      <c r="I35" s="123"/>
      <c r="J35" s="132"/>
      <c r="K35" s="78"/>
      <c r="L35" s="130"/>
    </row>
    <row r="36" spans="1:12" ht="16.5" thickBot="1">
      <c r="A36" s="190" t="s">
        <v>9</v>
      </c>
      <c r="B36" s="168"/>
      <c r="C36" s="168"/>
      <c r="D36" s="168"/>
      <c r="E36" s="168"/>
      <c r="F36" s="169"/>
      <c r="G36" s="78"/>
      <c r="H36" s="130"/>
      <c r="I36" s="123"/>
      <c r="J36" s="132"/>
      <c r="K36" s="78"/>
      <c r="L36" s="130"/>
    </row>
    <row r="37" spans="1:12" ht="31.5">
      <c r="A37" s="101"/>
      <c r="B37" s="115" t="s">
        <v>64</v>
      </c>
      <c r="C37" s="91" t="s">
        <v>2</v>
      </c>
      <c r="D37" s="160">
        <v>1447</v>
      </c>
      <c r="E37" s="161">
        <v>42</v>
      </c>
      <c r="F37" s="162">
        <f>E37*D37</f>
        <v>60774</v>
      </c>
      <c r="G37" s="78"/>
      <c r="H37" s="130"/>
      <c r="I37" s="123"/>
      <c r="J37" s="132"/>
      <c r="K37" s="78" t="s">
        <v>77</v>
      </c>
      <c r="L37" s="130"/>
    </row>
    <row r="38" spans="1:12" ht="16.5" thickBot="1">
      <c r="A38" s="146"/>
      <c r="B38" s="154" t="s">
        <v>69</v>
      </c>
      <c r="C38" s="155" t="s">
        <v>2</v>
      </c>
      <c r="D38" s="156">
        <v>36</v>
      </c>
      <c r="E38" s="157">
        <v>50</v>
      </c>
      <c r="F38" s="105">
        <f>E38*D38</f>
        <v>1800</v>
      </c>
      <c r="G38" s="78"/>
      <c r="H38" s="130"/>
      <c r="I38" s="123"/>
      <c r="J38" s="132"/>
      <c r="K38" s="78" t="s">
        <v>78</v>
      </c>
      <c r="L38" s="130"/>
    </row>
    <row r="39" spans="1:12" ht="16.5" thickBot="1">
      <c r="A39" s="151"/>
      <c r="B39" s="152" t="s">
        <v>35</v>
      </c>
      <c r="C39" s="153"/>
      <c r="D39" s="158"/>
      <c r="E39" s="150"/>
      <c r="F39" s="159">
        <f>SUM(F37:F38)</f>
        <v>62574</v>
      </c>
      <c r="G39" s="78"/>
      <c r="H39" s="130"/>
      <c r="I39" s="123"/>
      <c r="J39" s="132"/>
      <c r="K39" s="78"/>
      <c r="L39" s="130"/>
    </row>
    <row r="40" spans="1:12" ht="16.5" thickBot="1">
      <c r="A40" s="180" t="s">
        <v>29</v>
      </c>
      <c r="B40" s="168"/>
      <c r="C40" s="168"/>
      <c r="D40" s="168"/>
      <c r="E40" s="168"/>
      <c r="F40" s="169"/>
      <c r="G40" s="78"/>
      <c r="H40" s="130"/>
      <c r="I40" s="123"/>
      <c r="J40" s="132"/>
      <c r="K40" s="78"/>
      <c r="L40" s="130"/>
    </row>
    <row r="41" spans="1:12" ht="28.5">
      <c r="A41" s="101"/>
      <c r="B41" s="109" t="s">
        <v>65</v>
      </c>
      <c r="C41" s="41" t="s">
        <v>2</v>
      </c>
      <c r="D41" s="35">
        <v>1673</v>
      </c>
      <c r="E41" s="42">
        <v>2</v>
      </c>
      <c r="F41" s="35">
        <f>E41*D41</f>
        <v>3346</v>
      </c>
      <c r="G41" s="78"/>
      <c r="H41" s="130"/>
      <c r="I41" s="123"/>
      <c r="J41" s="132"/>
      <c r="K41" s="78" t="s">
        <v>72</v>
      </c>
      <c r="L41" s="130"/>
    </row>
    <row r="42" spans="1:12" ht="15" customHeight="1" thickBot="1">
      <c r="A42" s="33"/>
      <c r="B42" s="111" t="s">
        <v>35</v>
      </c>
      <c r="C42" s="92"/>
      <c r="D42" s="112"/>
      <c r="E42" s="84"/>
      <c r="F42" s="83">
        <f>SUM(F41:F41)</f>
        <v>3346</v>
      </c>
      <c r="G42" s="78"/>
      <c r="H42" s="130"/>
      <c r="I42" s="123"/>
      <c r="J42" s="132"/>
      <c r="K42" s="78"/>
      <c r="L42" s="130"/>
    </row>
    <row r="43" spans="1:12" ht="13.5" customHeight="1" thickBot="1">
      <c r="A43" s="180" t="s">
        <v>8</v>
      </c>
      <c r="B43" s="168"/>
      <c r="C43" s="168"/>
      <c r="D43" s="168"/>
      <c r="E43" s="168"/>
      <c r="F43" s="169"/>
      <c r="G43" s="78"/>
      <c r="H43" s="130"/>
      <c r="I43" s="123"/>
      <c r="J43" s="132"/>
      <c r="K43" s="78"/>
      <c r="L43" s="130"/>
    </row>
    <row r="44" spans="1:12" ht="16.5" customHeight="1">
      <c r="A44" s="101"/>
      <c r="B44" s="26" t="s">
        <v>66</v>
      </c>
      <c r="C44" s="64" t="s">
        <v>1</v>
      </c>
      <c r="D44" s="32">
        <v>445</v>
      </c>
      <c r="E44" s="120">
        <v>19</v>
      </c>
      <c r="F44" s="24">
        <f aca="true" t="shared" si="0" ref="F44:F49">E44*D44</f>
        <v>8455</v>
      </c>
      <c r="G44" s="78"/>
      <c r="H44" s="130"/>
      <c r="I44" s="123"/>
      <c r="J44" s="132"/>
      <c r="K44" s="78" t="s">
        <v>74</v>
      </c>
      <c r="L44" s="130"/>
    </row>
    <row r="45" spans="1:12" ht="15.75" customHeight="1">
      <c r="A45" s="34"/>
      <c r="B45" s="100" t="s">
        <v>67</v>
      </c>
      <c r="C45" s="23" t="s">
        <v>4</v>
      </c>
      <c r="D45" s="24">
        <v>4071</v>
      </c>
      <c r="E45" s="120">
        <v>1</v>
      </c>
      <c r="F45" s="24">
        <f t="shared" si="0"/>
        <v>4071</v>
      </c>
      <c r="G45" s="78"/>
      <c r="H45" s="130"/>
      <c r="I45" s="123"/>
      <c r="J45" s="132"/>
      <c r="K45" s="78" t="s">
        <v>74</v>
      </c>
      <c r="L45" s="130"/>
    </row>
    <row r="46" spans="1:12" ht="18.75" customHeight="1">
      <c r="A46" s="34"/>
      <c r="B46" s="93" t="s">
        <v>44</v>
      </c>
      <c r="C46" s="41" t="s">
        <v>1</v>
      </c>
      <c r="D46" s="35">
        <v>14</v>
      </c>
      <c r="E46" s="121">
        <v>200</v>
      </c>
      <c r="F46" s="35">
        <f t="shared" si="0"/>
        <v>2800</v>
      </c>
      <c r="G46" s="78"/>
      <c r="H46" s="130"/>
      <c r="I46" s="123"/>
      <c r="J46" s="132"/>
      <c r="K46" s="78" t="s">
        <v>72</v>
      </c>
      <c r="L46" s="130"/>
    </row>
    <row r="47" spans="1:12" ht="15.75">
      <c r="A47" s="33"/>
      <c r="B47" s="22" t="s">
        <v>49</v>
      </c>
      <c r="C47" s="23" t="s">
        <v>50</v>
      </c>
      <c r="D47" s="24">
        <v>30</v>
      </c>
      <c r="E47" s="120">
        <v>27</v>
      </c>
      <c r="F47" s="24">
        <f t="shared" si="0"/>
        <v>810</v>
      </c>
      <c r="G47" s="78"/>
      <c r="H47" s="130"/>
      <c r="I47" s="123"/>
      <c r="J47" s="132"/>
      <c r="K47" s="78" t="s">
        <v>73</v>
      </c>
      <c r="L47" s="130"/>
    </row>
    <row r="48" spans="1:12" ht="15.75">
      <c r="A48" s="34"/>
      <c r="B48" s="111" t="s">
        <v>68</v>
      </c>
      <c r="C48" s="23" t="s">
        <v>4</v>
      </c>
      <c r="D48" s="24">
        <v>550</v>
      </c>
      <c r="E48" s="120">
        <v>0.5</v>
      </c>
      <c r="F48" s="24">
        <f t="shared" si="0"/>
        <v>275</v>
      </c>
      <c r="G48" s="78"/>
      <c r="H48" s="130"/>
      <c r="I48" s="123"/>
      <c r="J48" s="132"/>
      <c r="K48" s="78" t="s">
        <v>72</v>
      </c>
      <c r="L48" s="130"/>
    </row>
    <row r="49" spans="1:12" ht="16.5" thickBot="1">
      <c r="A49" s="102"/>
      <c r="B49" s="118" t="s">
        <v>6</v>
      </c>
      <c r="C49" s="86" t="s">
        <v>0</v>
      </c>
      <c r="D49" s="87">
        <v>231</v>
      </c>
      <c r="E49" s="122">
        <v>15</v>
      </c>
      <c r="F49" s="87">
        <f t="shared" si="0"/>
        <v>3465</v>
      </c>
      <c r="G49" s="78"/>
      <c r="H49" s="130"/>
      <c r="I49" s="123"/>
      <c r="J49" s="132"/>
      <c r="K49" s="78" t="s">
        <v>72</v>
      </c>
      <c r="L49" s="130"/>
    </row>
    <row r="50" spans="1:12" ht="18.75" customHeight="1" thickBot="1">
      <c r="A50" s="34"/>
      <c r="B50" s="22" t="s">
        <v>35</v>
      </c>
      <c r="C50" s="23"/>
      <c r="D50" s="24"/>
      <c r="E50" s="25"/>
      <c r="F50" s="83">
        <f>SUM(F44:F49)</f>
        <v>19876</v>
      </c>
      <c r="G50" s="78"/>
      <c r="H50" s="130"/>
      <c r="I50" s="123"/>
      <c r="J50" s="132"/>
      <c r="K50" s="78"/>
      <c r="L50" s="130"/>
    </row>
    <row r="51" spans="1:12" ht="16.5" thickBot="1">
      <c r="A51" s="180" t="s">
        <v>41</v>
      </c>
      <c r="B51" s="168"/>
      <c r="C51" s="168"/>
      <c r="D51" s="168"/>
      <c r="E51" s="168"/>
      <c r="F51" s="169"/>
      <c r="G51" s="78"/>
      <c r="H51" s="130"/>
      <c r="I51" s="123"/>
      <c r="J51" s="132"/>
      <c r="K51" s="78"/>
      <c r="L51" s="130"/>
    </row>
    <row r="52" spans="1:12" ht="31.5">
      <c r="A52" s="101"/>
      <c r="B52" s="22" t="s">
        <v>42</v>
      </c>
      <c r="C52" s="41" t="s">
        <v>0</v>
      </c>
      <c r="D52" s="24">
        <v>778</v>
      </c>
      <c r="E52" s="25">
        <v>10.5</v>
      </c>
      <c r="F52" s="24">
        <f>E52*D52</f>
        <v>8169</v>
      </c>
      <c r="G52" s="78"/>
      <c r="H52" s="130"/>
      <c r="I52" s="123"/>
      <c r="J52" s="132"/>
      <c r="K52" s="78" t="s">
        <v>76</v>
      </c>
      <c r="L52" s="130"/>
    </row>
    <row r="53" spans="1:12" ht="16.5" thickBot="1">
      <c r="A53" s="34"/>
      <c r="B53" s="22" t="s">
        <v>35</v>
      </c>
      <c r="C53" s="23"/>
      <c r="D53" s="24"/>
      <c r="E53" s="25"/>
      <c r="F53" s="83">
        <v>8169</v>
      </c>
      <c r="G53" s="78"/>
      <c r="H53" s="130"/>
      <c r="I53" s="123"/>
      <c r="J53" s="132"/>
      <c r="K53" s="78"/>
      <c r="L53" s="130"/>
    </row>
    <row r="54" spans="1:14" ht="32.25" thickBot="1">
      <c r="A54" s="67"/>
      <c r="B54" s="68" t="s">
        <v>16</v>
      </c>
      <c r="C54" s="69"/>
      <c r="D54" s="69"/>
      <c r="E54" s="69"/>
      <c r="F54" s="95">
        <f>F53+F50+F42+F39+F35+F30+F26+F22+F19+F16+F11</f>
        <v>257622.055</v>
      </c>
      <c r="G54" s="78"/>
      <c r="H54" s="130"/>
      <c r="I54" s="123"/>
      <c r="J54" s="133"/>
      <c r="K54" s="78"/>
      <c r="L54" s="131"/>
      <c r="N54" s="110"/>
    </row>
    <row r="55" spans="1:14" ht="20.25">
      <c r="A55" s="139"/>
      <c r="B55" s="140"/>
      <c r="C55" s="40"/>
      <c r="D55" s="40"/>
      <c r="E55" s="40"/>
      <c r="F55" s="141"/>
      <c r="G55" s="135"/>
      <c r="H55" s="142"/>
      <c r="I55" s="136"/>
      <c r="J55" s="137"/>
      <c r="K55" s="135"/>
      <c r="L55" s="138"/>
      <c r="N55" s="110"/>
    </row>
    <row r="56" spans="1:14" ht="20.25">
      <c r="A56" s="139"/>
      <c r="B56" s="196"/>
      <c r="C56" s="196"/>
      <c r="D56" s="196"/>
      <c r="E56" s="196"/>
      <c r="F56" s="196"/>
      <c r="G56" s="135"/>
      <c r="H56" s="142"/>
      <c r="I56" s="136"/>
      <c r="J56" s="137"/>
      <c r="K56" s="135"/>
      <c r="L56" s="138"/>
      <c r="N56" s="110"/>
    </row>
    <row r="57" spans="1:12" ht="15.75">
      <c r="A57" s="30"/>
      <c r="B57" s="46" t="s">
        <v>33</v>
      </c>
      <c r="C57" s="46" t="s">
        <v>32</v>
      </c>
      <c r="D57" s="47" t="s">
        <v>37</v>
      </c>
      <c r="E57" s="40"/>
      <c r="F57" s="163"/>
      <c r="G57" s="96"/>
      <c r="H57" s="97"/>
      <c r="I57" s="31"/>
      <c r="J57" s="96"/>
      <c r="K57" s="31"/>
      <c r="L57" s="31"/>
    </row>
    <row r="58" spans="1:12" ht="15">
      <c r="A58" s="48"/>
      <c r="B58" s="53" t="s">
        <v>17</v>
      </c>
      <c r="C58" s="49"/>
      <c r="D58" s="50"/>
      <c r="E58" s="50"/>
      <c r="F58" s="52"/>
      <c r="G58" s="51"/>
      <c r="H58" s="51"/>
      <c r="I58" s="51"/>
      <c r="J58" s="51"/>
      <c r="K58" s="51"/>
      <c r="L58" s="51"/>
    </row>
    <row r="59" spans="1:12" ht="12.75">
      <c r="A59" s="11"/>
      <c r="B59" s="16" t="s">
        <v>34</v>
      </c>
      <c r="C59" s="194" t="s">
        <v>36</v>
      </c>
      <c r="D59" s="194"/>
      <c r="E59" s="194"/>
      <c r="F59" s="15"/>
      <c r="G59" s="17"/>
      <c r="H59" s="94"/>
      <c r="I59" s="13"/>
      <c r="J59" s="13"/>
      <c r="K59" s="13"/>
      <c r="L59" s="13"/>
    </row>
    <row r="60" spans="1:12" ht="12.75">
      <c r="A60" s="11"/>
      <c r="B60" s="18"/>
      <c r="C60" s="195"/>
      <c r="D60" s="195"/>
      <c r="E60" s="15"/>
      <c r="F60" s="15"/>
      <c r="G60" s="13"/>
      <c r="H60" s="13"/>
      <c r="I60" s="65"/>
      <c r="J60" s="65"/>
      <c r="K60" s="13"/>
      <c r="L60" s="113"/>
    </row>
    <row r="61" spans="1:12" ht="12.75">
      <c r="A61" s="11"/>
      <c r="B61" s="16"/>
      <c r="C61" s="18"/>
      <c r="D61" s="18"/>
      <c r="E61" s="15"/>
      <c r="F61" s="15"/>
      <c r="G61" s="94"/>
      <c r="H61" s="13"/>
      <c r="I61" s="134"/>
      <c r="J61" s="13"/>
      <c r="K61" s="13"/>
      <c r="L61" s="13"/>
    </row>
    <row r="62" spans="1:12" ht="12.75">
      <c r="A62" s="11"/>
      <c r="B62" s="14" t="s">
        <v>48</v>
      </c>
      <c r="C62" s="15"/>
      <c r="D62" s="15"/>
      <c r="E62" s="15"/>
      <c r="F62" s="15"/>
      <c r="G62" s="13"/>
      <c r="H62" s="13"/>
      <c r="I62" s="13"/>
      <c r="J62" s="13"/>
      <c r="K62" s="13"/>
      <c r="L62" s="13"/>
    </row>
    <row r="63" spans="1:12" ht="12.75">
      <c r="A63" s="11"/>
      <c r="B63" s="16" t="s">
        <v>30</v>
      </c>
      <c r="C63" s="194" t="s">
        <v>36</v>
      </c>
      <c r="D63" s="194"/>
      <c r="E63" s="194"/>
      <c r="F63" s="13"/>
      <c r="G63" s="13"/>
      <c r="H63" s="94"/>
      <c r="I63" s="13"/>
      <c r="J63" s="13"/>
      <c r="K63" s="13"/>
      <c r="L63" s="13"/>
    </row>
    <row r="64" spans="1:12" ht="12.75">
      <c r="A64" s="11"/>
      <c r="B64" s="18" t="s">
        <v>31</v>
      </c>
      <c r="C64" s="195"/>
      <c r="D64" s="195"/>
      <c r="E64" s="15"/>
      <c r="F64" s="13"/>
      <c r="G64" s="13"/>
      <c r="H64" s="65"/>
      <c r="I64" s="65"/>
      <c r="J64" s="13"/>
      <c r="K64" s="13"/>
      <c r="L64" s="13"/>
    </row>
    <row r="65" spans="1:12" ht="12.75">
      <c r="A65" s="11"/>
      <c r="B65" s="16" t="s">
        <v>30</v>
      </c>
      <c r="C65" s="194" t="s">
        <v>36</v>
      </c>
      <c r="D65" s="194"/>
      <c r="E65" s="194"/>
      <c r="F65" s="94"/>
      <c r="G65" s="13"/>
      <c r="H65" s="13"/>
      <c r="I65" s="13"/>
      <c r="J65" s="13"/>
      <c r="K65" s="13"/>
      <c r="L65" s="13"/>
    </row>
    <row r="66" spans="1:12" ht="12.75">
      <c r="A66" s="11"/>
      <c r="B66" s="18" t="s">
        <v>31</v>
      </c>
      <c r="C66" s="200"/>
      <c r="D66" s="195"/>
      <c r="E66" s="15"/>
      <c r="F66" s="134"/>
      <c r="G66" s="13"/>
      <c r="H66" s="13"/>
      <c r="I66" s="13"/>
      <c r="J66" s="94"/>
      <c r="K66" s="13"/>
      <c r="L66" s="13"/>
    </row>
    <row r="67" spans="1:12" ht="12.75">
      <c r="A67" s="11"/>
      <c r="B67" s="16" t="s">
        <v>30</v>
      </c>
      <c r="C67" s="194" t="s">
        <v>36</v>
      </c>
      <c r="D67" s="194"/>
      <c r="E67" s="194"/>
      <c r="F67" s="13"/>
      <c r="G67" s="13"/>
      <c r="H67" s="13"/>
      <c r="I67" s="13"/>
      <c r="J67" s="13"/>
      <c r="K67" s="13"/>
      <c r="L67" s="13"/>
    </row>
    <row r="68" spans="1:12" ht="12.75">
      <c r="A68" s="11"/>
      <c r="B68" s="18" t="s">
        <v>31</v>
      </c>
      <c r="C68" s="195"/>
      <c r="D68" s="195"/>
      <c r="E68" s="15"/>
      <c r="F68" s="13"/>
      <c r="G68" s="13"/>
      <c r="H68" s="13"/>
      <c r="I68" s="13"/>
      <c r="J68" s="13"/>
      <c r="K68" s="13"/>
      <c r="L68" s="13"/>
    </row>
    <row r="69" spans="1:12" ht="12.75">
      <c r="A69" s="11"/>
      <c r="B69" s="12"/>
      <c r="C69" s="13"/>
      <c r="D69" s="13"/>
      <c r="E69" s="13"/>
      <c r="F69" s="94"/>
      <c r="G69" s="13"/>
      <c r="H69" s="13"/>
      <c r="I69" s="13"/>
      <c r="J69" s="13"/>
      <c r="K69" s="13"/>
      <c r="L69" s="13"/>
    </row>
    <row r="70" spans="2:5" ht="12.75">
      <c r="B70" s="16" t="s">
        <v>30</v>
      </c>
      <c r="C70" s="194" t="s">
        <v>36</v>
      </c>
      <c r="D70" s="194"/>
      <c r="E70" s="194"/>
    </row>
    <row r="71" spans="2:8" ht="12.75">
      <c r="B71" s="18" t="s">
        <v>31</v>
      </c>
      <c r="C71" s="195"/>
      <c r="D71" s="195"/>
      <c r="E71" s="15"/>
      <c r="H71" s="129"/>
    </row>
    <row r="73" ht="12.75">
      <c r="I73" s="129"/>
    </row>
    <row r="74" spans="2:5" ht="12.75">
      <c r="B74" s="16" t="s">
        <v>30</v>
      </c>
      <c r="C74" s="194" t="s">
        <v>36</v>
      </c>
      <c r="D74" s="194"/>
      <c r="E74" s="194"/>
    </row>
    <row r="75" spans="2:9" ht="12.75">
      <c r="B75" s="18" t="s">
        <v>31</v>
      </c>
      <c r="C75" s="195"/>
      <c r="D75" s="195"/>
      <c r="E75" s="15"/>
      <c r="I75" s="3"/>
    </row>
    <row r="77" spans="2:5" ht="12.75">
      <c r="B77" s="16" t="s">
        <v>30</v>
      </c>
      <c r="C77" s="194" t="s">
        <v>36</v>
      </c>
      <c r="D77" s="194"/>
      <c r="E77" s="194"/>
    </row>
    <row r="78" spans="2:5" ht="12.75">
      <c r="B78" s="18" t="s">
        <v>31</v>
      </c>
      <c r="C78" s="195"/>
      <c r="D78" s="195"/>
      <c r="E78" s="15"/>
    </row>
    <row r="80" spans="2:5" ht="12.75">
      <c r="B80" s="16"/>
      <c r="C80" s="194"/>
      <c r="D80" s="194"/>
      <c r="E80" s="194"/>
    </row>
    <row r="81" spans="2:5" ht="12.75">
      <c r="B81" s="18"/>
      <c r="C81" s="195"/>
      <c r="D81" s="195"/>
      <c r="E81" s="15"/>
    </row>
    <row r="84" spans="2:5" ht="12.75">
      <c r="B84" s="16"/>
      <c r="C84" s="194"/>
      <c r="D84" s="194"/>
      <c r="E84" s="194"/>
    </row>
    <row r="85" spans="2:5" ht="12.75">
      <c r="B85" s="18"/>
      <c r="C85" s="195"/>
      <c r="D85" s="195"/>
      <c r="E85" s="15"/>
    </row>
    <row r="87" spans="2:5" ht="12.75">
      <c r="B87" s="16"/>
      <c r="C87" s="194"/>
      <c r="D87" s="194"/>
      <c r="E87" s="194"/>
    </row>
    <row r="88" spans="2:5" ht="12.75">
      <c r="B88" s="18"/>
      <c r="C88" s="195"/>
      <c r="D88" s="195"/>
      <c r="E88" s="15"/>
    </row>
  </sheetData>
  <sheetProtection/>
  <mergeCells count="45">
    <mergeCell ref="C63:E63"/>
    <mergeCell ref="C64:D64"/>
    <mergeCell ref="C85:D85"/>
    <mergeCell ref="C65:E65"/>
    <mergeCell ref="C66:D66"/>
    <mergeCell ref="C67:E67"/>
    <mergeCell ref="C68:D68"/>
    <mergeCell ref="C70:E70"/>
    <mergeCell ref="C87:E87"/>
    <mergeCell ref="C88:D88"/>
    <mergeCell ref="C71:D71"/>
    <mergeCell ref="C74:E74"/>
    <mergeCell ref="C75:D75"/>
    <mergeCell ref="C77:E77"/>
    <mergeCell ref="C78:D78"/>
    <mergeCell ref="C80:E80"/>
    <mergeCell ref="C81:D81"/>
    <mergeCell ref="C84:E84"/>
    <mergeCell ref="C59:E59"/>
    <mergeCell ref="C60:D60"/>
    <mergeCell ref="B56:F56"/>
    <mergeCell ref="A43:F43"/>
    <mergeCell ref="A51:F51"/>
    <mergeCell ref="A2:M2"/>
    <mergeCell ref="A36:F36"/>
    <mergeCell ref="A20:E20"/>
    <mergeCell ref="B12:F12"/>
    <mergeCell ref="B23:F23"/>
    <mergeCell ref="A31:F31"/>
    <mergeCell ref="A4:L4"/>
    <mergeCell ref="A3:F3"/>
    <mergeCell ref="G5:J5"/>
    <mergeCell ref="G6:H6"/>
    <mergeCell ref="A40:F40"/>
    <mergeCell ref="A27:F27"/>
    <mergeCell ref="B17:F17"/>
    <mergeCell ref="I6:J6"/>
    <mergeCell ref="K6:L6"/>
    <mergeCell ref="B8:F8"/>
    <mergeCell ref="K8:L8"/>
    <mergeCell ref="I8:J8"/>
    <mergeCell ref="K7:L7"/>
    <mergeCell ref="G7:H7"/>
    <mergeCell ref="I7:J7"/>
    <mergeCell ref="G8:H8"/>
  </mergeCells>
  <printOptions/>
  <pageMargins left="0.11811023622047245" right="0.11811023622047245" top="0.1968503937007874" bottom="0.1968503937007874" header="0.31496062992125984" footer="0.31496062992125984"/>
  <pageSetup fitToHeight="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Chif</dc:creator>
  <cp:keywords/>
  <dc:description/>
  <cp:lastModifiedBy>PC</cp:lastModifiedBy>
  <cp:lastPrinted>2016-01-22T10:14:59Z</cp:lastPrinted>
  <dcterms:created xsi:type="dcterms:W3CDTF">2007-06-25T09:23:11Z</dcterms:created>
  <dcterms:modified xsi:type="dcterms:W3CDTF">2016-03-29T13:06:15Z</dcterms:modified>
  <cp:category/>
  <cp:version/>
  <cp:contentType/>
  <cp:contentStatus/>
</cp:coreProperties>
</file>