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<sst xmlns="http://schemas.openxmlformats.org/spreadsheetml/2006/main" count="81" uniqueCount="69">
  <si>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</si>
  <si>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</si>
  <si>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</si>
  <si>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</si>
  <si>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</si>
  <si>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</si>
  <si>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</si>
  <si>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</si>
  <si>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</si>
  <si>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</si>
  <si>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</si>
  <si>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</si>
  <si>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</si>
  <si>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</si>
  <si>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</si>
  <si>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</si>
  <si>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</si>
  <si>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</si>
  <si>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</si>
  <si>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</si>
  <si>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</si>
  <si>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</si>
  <si>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</si>
  <si>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</si>
  <si>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</si>
  <si>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</si>
  <si>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</si>
  <si>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</si>
  <si>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</si>
  <si>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</si>
  <si>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</si>
  <si>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</si>
  <si>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</si>
  <si>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</si>
  <si>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</si>
  <si>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</si>
  <si>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</si>
  <si>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</si>
  <si>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</si>
  <si>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</si>
  <si>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</si>
  <si>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</si>
  <si>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</si>
  <si>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</si>
  <si>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</si>
  <si>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</si>
  <si>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</si>
  <si>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</si>
  <si>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</si>
  <si>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</si>
  <si>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</si>
  <si>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</si>
  <si>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</si>
  <si>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</si>
  <si>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</si>
  <si>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</si>
  <si>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Экономист                                              О.В. Соколова</t>
  </si>
  <si>
    <t>ХВС: МУП  "Брянскгорводоканал" -  (Приказ УГРТ Брянской области № 36/1-вк от 20.12.18г. в редакции приказ №31/5-вк от 18.12.2020г.).</t>
  </si>
  <si>
    <t>ГУП  "Брянсккоммунэнерго" -  2 533,26 (Приказ УГРТ Брянской области № 31/159-т от 18.12.20г.).</t>
  </si>
  <si>
    <t>ГУП  "Брянсккоммунэнерго" -  2 131,74 (Приказ УГРТ Брянской области № 31/159-т от 18.12.20г.).</t>
  </si>
  <si>
    <t>ГУП  "Брянсккоммунэнерго" -  85,55 (Приказ УГРТ Брянской области № 31/161-гвс от 18.12.20г.).</t>
  </si>
  <si>
    <t>ГУП  "Брянсккоммунэнерго" -  170,05; 170,78  (Приказ УГРТ Брянской области № 31/161-гвс от 18.12.20г.).</t>
  </si>
  <si>
    <t>"______" ________________ 2022 г.</t>
  </si>
  <si>
    <t>Тарифы на жилищно-коммунальные услуги с 01 января 2022 года по УК "Таймыр"</t>
  </si>
  <si>
    <t>КНС: МУП  "Брянскгорводоканал" -  (Приказ УГРТ Брянской области № 34/27-вк от 20.12.21г.).</t>
  </si>
  <si>
    <t>Приказ УГРТ Брянской области № 34/1-э от 20.12.21г.).</t>
  </si>
  <si>
    <t>ОАО  "Чистая планета" -  (Приказ УГРТ Брянской области № 34/18-тко от 20.12.21г.).</t>
  </si>
  <si>
    <t>ООО "РЖД" -  123,12 (Приказ УГРТ Брянской области № 36/30-гвс от  20.12.18г. в редакции приказ №34/204-гвс от 20.12.2021г.).</t>
  </si>
  <si>
    <t>ОАО "РЖД" -  2 342,14 (Приказ УГРТ Брянской области № 36/25-т от 20.12.18г.  в редакции приказ №34/201-т от 20.12.2021г.).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</si>
</sst>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9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94" fontId="12" fillId="0" borderId="13" xfId="0" applyNumberFormat="1" applyFont="1" applyFill="1" applyBorder="1" applyAlignment="1">
      <alignment horizontal="center" vertical="center"/>
    </xf>
    <xf numFmtId="195" fontId="12" fillId="0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18" sqref="A18:IV21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4" t="s">
        <v>7</v>
      </c>
      <c r="B2" s="74"/>
      <c r="C2" s="74"/>
      <c r="D2" s="74"/>
      <c r="E2" s="74"/>
      <c r="F2" s="74"/>
      <c r="G2" s="6"/>
      <c r="N2" s="80" t="s">
        <v>16</v>
      </c>
      <c r="O2" s="80"/>
      <c r="P2" s="80"/>
      <c r="Q2" s="80"/>
      <c r="R2" s="80"/>
      <c r="S2" s="80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"/>
      <c r="AL2" s="7"/>
      <c r="AM2" s="7"/>
      <c r="AN2" s="7"/>
      <c r="AO2" s="7"/>
      <c r="AP2" s="7"/>
    </row>
    <row r="3" spans="1:41" ht="21" customHeight="1">
      <c r="A3" s="74" t="s">
        <v>23</v>
      </c>
      <c r="B3" s="74"/>
      <c r="C3" s="74"/>
      <c r="D3" s="74"/>
      <c r="E3" s="74"/>
      <c r="F3" s="74"/>
      <c r="G3" s="6"/>
      <c r="N3" s="80" t="s">
        <v>17</v>
      </c>
      <c r="O3" s="80"/>
      <c r="P3" s="80"/>
      <c r="Q3" s="80"/>
      <c r="R3" s="80"/>
      <c r="S3" s="80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"/>
      <c r="AL3" s="7"/>
      <c r="AM3" s="7"/>
      <c r="AN3" s="7"/>
      <c r="AO3" s="7"/>
    </row>
    <row r="4" spans="1:42" ht="21" customHeight="1">
      <c r="A4" s="74" t="s">
        <v>62</v>
      </c>
      <c r="B4" s="74"/>
      <c r="C4" s="74"/>
      <c r="D4" s="74"/>
      <c r="E4" s="74"/>
      <c r="F4" s="74"/>
      <c r="G4" s="6"/>
      <c r="N4" s="80" t="s">
        <v>18</v>
      </c>
      <c r="O4" s="80"/>
      <c r="P4" s="80"/>
      <c r="Q4" s="80"/>
      <c r="R4" s="80"/>
      <c r="S4" s="80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"/>
      <c r="AL4" s="7"/>
      <c r="AM4" s="7"/>
      <c r="AN4" s="7"/>
      <c r="AO4" s="7"/>
      <c r="AP4" s="7"/>
    </row>
    <row r="5" spans="1:42" ht="20.25" customHeight="1">
      <c r="A5" s="4" t="s">
        <v>28</v>
      </c>
      <c r="N5" s="80" t="s">
        <v>56</v>
      </c>
      <c r="O5" s="80"/>
      <c r="P5" s="80"/>
      <c r="Q5" s="80"/>
      <c r="R5" s="80"/>
      <c r="S5" s="80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"/>
      <c r="AL5" s="7"/>
      <c r="AM5" s="7"/>
      <c r="AN5" s="7"/>
      <c r="AO5" s="7"/>
      <c r="AP5" s="7"/>
    </row>
    <row r="6" spans="14:42" ht="19.5" customHeight="1">
      <c r="N6" s="80"/>
      <c r="O6" s="80"/>
      <c r="P6" s="80"/>
      <c r="Q6" s="80"/>
      <c r="R6" s="80"/>
      <c r="S6" s="80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82" t="s">
        <v>63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76" t="s">
        <v>6</v>
      </c>
      <c r="B10" s="78" t="s"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8" t="s">
        <v>3</v>
      </c>
      <c r="O10" s="78"/>
      <c r="P10" s="79"/>
      <c r="Q10" s="79"/>
      <c r="R10" s="79"/>
      <c r="S10" s="79"/>
      <c r="T10" s="78" t="s">
        <v>4</v>
      </c>
      <c r="U10" s="78"/>
      <c r="V10" s="78"/>
      <c r="W10" s="78"/>
      <c r="X10" s="78"/>
      <c r="Y10" s="79"/>
      <c r="Z10" s="78" t="s">
        <v>15</v>
      </c>
      <c r="AA10" s="79"/>
      <c r="AB10" s="79"/>
      <c r="AC10" s="79"/>
      <c r="AD10" s="78" t="s">
        <v>51</v>
      </c>
      <c r="AE10" s="78" t="s">
        <v>55</v>
      </c>
      <c r="AF10" s="79"/>
      <c r="AG10" s="79"/>
      <c r="AH10" s="79"/>
      <c r="AI10" s="78" t="s">
        <v>43</v>
      </c>
      <c r="AJ10" s="83" t="s">
        <v>53</v>
      </c>
    </row>
    <row r="11" spans="1:36" ht="103.5" customHeight="1">
      <c r="A11" s="77"/>
      <c r="B11" s="75" t="s">
        <v>2</v>
      </c>
      <c r="C11" s="81"/>
      <c r="D11" s="81"/>
      <c r="E11" s="81"/>
      <c r="F11" s="81"/>
      <c r="G11" s="81"/>
      <c r="H11" s="75" t="s">
        <v>14</v>
      </c>
      <c r="I11" s="75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11" t="s">
        <v>25</v>
      </c>
      <c r="AA11" s="10" t="s">
        <v>26</v>
      </c>
      <c r="AB11" s="10" t="s">
        <v>27</v>
      </c>
      <c r="AC11" s="10" t="s">
        <v>15</v>
      </c>
      <c r="AD11" s="81"/>
      <c r="AE11" s="75"/>
      <c r="AF11" s="81"/>
      <c r="AG11" s="81"/>
      <c r="AH11" s="81"/>
      <c r="AI11" s="75"/>
      <c r="AJ11" s="84"/>
    </row>
    <row r="12" spans="1:36" ht="47.25" customHeight="1">
      <c r="A12" s="77"/>
      <c r="B12" s="75" t="s">
        <v>29</v>
      </c>
      <c r="C12" s="75"/>
      <c r="D12" s="75"/>
      <c r="E12" s="75" t="s">
        <v>1</v>
      </c>
      <c r="F12" s="75" t="s">
        <v>8</v>
      </c>
      <c r="G12" s="75" t="s">
        <v>30</v>
      </c>
      <c r="H12" s="75" t="s">
        <v>31</v>
      </c>
      <c r="I12" s="75" t="s">
        <v>44</v>
      </c>
      <c r="J12" s="75" t="s">
        <v>24</v>
      </c>
      <c r="K12" s="75" t="s">
        <v>34</v>
      </c>
      <c r="L12" s="75" t="s">
        <v>35</v>
      </c>
      <c r="M12" s="75" t="s">
        <v>36</v>
      </c>
      <c r="N12" s="75" t="s">
        <v>31</v>
      </c>
      <c r="O12" s="75" t="s">
        <v>44</v>
      </c>
      <c r="P12" s="75" t="s">
        <v>24</v>
      </c>
      <c r="Q12" s="75" t="s">
        <v>37</v>
      </c>
      <c r="R12" s="75" t="s">
        <v>38</v>
      </c>
      <c r="S12" s="75" t="s">
        <v>39</v>
      </c>
      <c r="T12" s="75" t="s">
        <v>31</v>
      </c>
      <c r="U12" s="75" t="s">
        <v>47</v>
      </c>
      <c r="V12" s="75" t="s">
        <v>24</v>
      </c>
      <c r="W12" s="75" t="s">
        <v>48</v>
      </c>
      <c r="X12" s="75" t="s">
        <v>49</v>
      </c>
      <c r="Y12" s="75" t="s">
        <v>50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52</v>
      </c>
      <c r="AE12" s="75" t="s">
        <v>33</v>
      </c>
      <c r="AF12" s="75" t="s">
        <v>40</v>
      </c>
      <c r="AG12" s="75" t="s">
        <v>41</v>
      </c>
      <c r="AH12" s="75" t="s">
        <v>42</v>
      </c>
      <c r="AI12" s="75"/>
      <c r="AJ12" s="84"/>
    </row>
    <row r="13" spans="1:36" ht="57" customHeight="1">
      <c r="A13" s="77"/>
      <c r="B13" s="10" t="s">
        <v>10</v>
      </c>
      <c r="C13" s="10" t="s">
        <v>9</v>
      </c>
      <c r="D13" s="10" t="s">
        <v>11</v>
      </c>
      <c r="E13" s="75"/>
      <c r="F13" s="75"/>
      <c r="G13" s="81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84"/>
    </row>
    <row r="14" spans="1:36" s="4" customFormat="1" ht="15">
      <c r="A14" s="46" t="s">
        <v>12</v>
      </c>
      <c r="B14" s="33">
        <v>5797.17</v>
      </c>
      <c r="C14" s="33">
        <v>569.9</v>
      </c>
      <c r="D14" s="33">
        <f>B14+C14</f>
        <v>6367.07</v>
      </c>
      <c r="E14" s="47" t="s">
        <v>5</v>
      </c>
      <c r="F14" s="50">
        <v>2533.26</v>
      </c>
      <c r="G14" s="50">
        <v>21.82</v>
      </c>
      <c r="H14" s="49">
        <v>170.05</v>
      </c>
      <c r="I14" s="49">
        <v>4.53</v>
      </c>
      <c r="J14" s="50">
        <f>H14*I14</f>
        <v>770.3265000000001</v>
      </c>
      <c r="K14" s="51">
        <v>0.004</v>
      </c>
      <c r="L14" s="52">
        <v>3.2064</v>
      </c>
      <c r="M14" s="52">
        <f>L14*H14/D14</f>
        <v>0.08563567229510592</v>
      </c>
      <c r="N14" s="48">
        <v>22.87</v>
      </c>
      <c r="O14" s="48">
        <v>6.255</v>
      </c>
      <c r="P14" s="33">
        <f>N14*O14</f>
        <v>143.05185</v>
      </c>
      <c r="Q14" s="35">
        <v>0.006</v>
      </c>
      <c r="R14" s="36">
        <v>4.8096</v>
      </c>
      <c r="S14" s="38">
        <f>R14*N14/D14</f>
        <v>0.017275693843479028</v>
      </c>
      <c r="T14" s="33">
        <v>17.9</v>
      </c>
      <c r="U14" s="33">
        <v>7.19</v>
      </c>
      <c r="V14" s="33">
        <f>T14*U14</f>
        <v>128.701</v>
      </c>
      <c r="W14" s="37">
        <v>0.01</v>
      </c>
      <c r="X14" s="38">
        <v>8.016</v>
      </c>
      <c r="Y14" s="38">
        <f>X14*T14/D14</f>
        <v>0.022535703235554184</v>
      </c>
      <c r="Z14" s="34">
        <v>22.34</v>
      </c>
      <c r="AA14" s="34">
        <v>4</v>
      </c>
      <c r="AB14" s="35"/>
      <c r="AC14" s="33">
        <v>18.34</v>
      </c>
      <c r="AD14" s="33">
        <v>77.08</v>
      </c>
      <c r="AE14" s="33">
        <v>4.17</v>
      </c>
      <c r="AF14" s="33">
        <v>1.47</v>
      </c>
      <c r="AG14" s="35">
        <v>3119.605</v>
      </c>
      <c r="AH14" s="36">
        <f>AG14*AE14/D14</f>
        <v>2.0431301760464393</v>
      </c>
      <c r="AI14" s="39"/>
      <c r="AJ14" s="26"/>
    </row>
    <row r="15" spans="1:36" s="4" customFormat="1" ht="14.25" customHeight="1">
      <c r="A15" s="46" t="s">
        <v>13</v>
      </c>
      <c r="B15" s="33">
        <v>5273.4</v>
      </c>
      <c r="C15" s="33">
        <v>571</v>
      </c>
      <c r="D15" s="33">
        <f>B15+C15</f>
        <v>5844.4</v>
      </c>
      <c r="E15" s="47" t="s">
        <v>5</v>
      </c>
      <c r="F15" s="50">
        <v>2533.26</v>
      </c>
      <c r="G15" s="50">
        <v>21.82</v>
      </c>
      <c r="H15" s="49">
        <v>170.05</v>
      </c>
      <c r="I15" s="49">
        <v>4.53</v>
      </c>
      <c r="J15" s="50">
        <f>H15*I15</f>
        <v>770.3265000000001</v>
      </c>
      <c r="K15" s="51">
        <v>0.004</v>
      </c>
      <c r="L15" s="52">
        <v>3.6828</v>
      </c>
      <c r="M15" s="52">
        <f>L15*H15/D15</f>
        <v>0.10715559167750326</v>
      </c>
      <c r="N15" s="48">
        <v>22.87</v>
      </c>
      <c r="O15" s="48">
        <v>6.255</v>
      </c>
      <c r="P15" s="33">
        <f>N15*O15</f>
        <v>143.05185</v>
      </c>
      <c r="Q15" s="35">
        <v>0.006</v>
      </c>
      <c r="R15" s="36">
        <v>5.5242</v>
      </c>
      <c r="S15" s="38">
        <f>R15*N15/D15</f>
        <v>0.0216170101293546</v>
      </c>
      <c r="T15" s="33">
        <v>17.9</v>
      </c>
      <c r="U15" s="33">
        <v>7.19</v>
      </c>
      <c r="V15" s="33">
        <f>T15*U15</f>
        <v>128.701</v>
      </c>
      <c r="W15" s="37">
        <v>0.01</v>
      </c>
      <c r="X15" s="38">
        <v>9.207</v>
      </c>
      <c r="Y15" s="38">
        <f>X15*T15/D15</f>
        <v>0.028198839915132435</v>
      </c>
      <c r="Z15" s="34">
        <v>22.34</v>
      </c>
      <c r="AA15" s="34">
        <v>4</v>
      </c>
      <c r="AB15" s="35"/>
      <c r="AC15" s="33">
        <v>18.34</v>
      </c>
      <c r="AD15" s="33">
        <v>77.08</v>
      </c>
      <c r="AE15" s="33">
        <v>4.17</v>
      </c>
      <c r="AF15" s="33">
        <v>1.47</v>
      </c>
      <c r="AG15" s="35">
        <v>3192.164</v>
      </c>
      <c r="AH15" s="36">
        <f>AG15*AE15/D15</f>
        <v>2.27762026555335</v>
      </c>
      <c r="AI15" s="39"/>
      <c r="AJ15" s="26"/>
    </row>
    <row r="16" spans="1:36" s="4" customFormat="1" ht="14.25" customHeight="1">
      <c r="A16" s="46" t="s">
        <v>45</v>
      </c>
      <c r="B16" s="63">
        <v>5500.5</v>
      </c>
      <c r="C16" s="63">
        <v>693.2</v>
      </c>
      <c r="D16" s="63">
        <f>B16+C16</f>
        <v>6193.7</v>
      </c>
      <c r="E16" s="61" t="s">
        <v>5</v>
      </c>
      <c r="F16" s="63">
        <v>2533.26</v>
      </c>
      <c r="G16" s="63">
        <v>21.82</v>
      </c>
      <c r="H16" s="61">
        <v>170.05</v>
      </c>
      <c r="I16" s="61">
        <v>4.53</v>
      </c>
      <c r="J16" s="63">
        <f>H16*I16</f>
        <v>770.3265000000001</v>
      </c>
      <c r="K16" s="51">
        <v>0.007</v>
      </c>
      <c r="L16" s="52">
        <v>5.709</v>
      </c>
      <c r="M16" s="52">
        <f>L16*H16/4042.1</f>
        <v>0.2401760099948047</v>
      </c>
      <c r="N16" s="48">
        <v>22.87</v>
      </c>
      <c r="O16" s="48">
        <v>6.255</v>
      </c>
      <c r="P16" s="33">
        <f>N16*O16</f>
        <v>143.05185</v>
      </c>
      <c r="Q16" s="35">
        <v>0.011</v>
      </c>
      <c r="R16" s="36">
        <v>8.971</v>
      </c>
      <c r="S16" s="38">
        <f>R16*N16/4042.1</f>
        <v>0.050757470126914235</v>
      </c>
      <c r="T16" s="33">
        <v>17.9</v>
      </c>
      <c r="U16" s="33">
        <v>7.19</v>
      </c>
      <c r="V16" s="33">
        <f>T16*U16</f>
        <v>128.701</v>
      </c>
      <c r="W16" s="37">
        <v>0.018</v>
      </c>
      <c r="X16" s="38">
        <v>14.679</v>
      </c>
      <c r="Y16" s="38">
        <f>X16*T16/4042.1</f>
        <v>0.06500435417233616</v>
      </c>
      <c r="Z16" s="34">
        <v>22.34</v>
      </c>
      <c r="AA16" s="34">
        <v>4</v>
      </c>
      <c r="AB16" s="35"/>
      <c r="AC16" s="33">
        <v>18.34</v>
      </c>
      <c r="AD16" s="33">
        <v>77.08</v>
      </c>
      <c r="AE16" s="33">
        <v>4.17</v>
      </c>
      <c r="AF16" s="33">
        <v>1.47</v>
      </c>
      <c r="AG16" s="35">
        <v>2741.668</v>
      </c>
      <c r="AH16" s="36">
        <f>AG16*AE16/4042.1</f>
        <v>2.8284197719007445</v>
      </c>
      <c r="AI16" s="39"/>
      <c r="AJ16" s="26"/>
    </row>
    <row r="17" spans="1:36" s="4" customFormat="1" ht="14.25" customHeight="1">
      <c r="A17" s="46" t="s">
        <v>46</v>
      </c>
      <c r="B17" s="64"/>
      <c r="C17" s="64"/>
      <c r="D17" s="64"/>
      <c r="E17" s="62"/>
      <c r="F17" s="64"/>
      <c r="G17" s="64"/>
      <c r="H17" s="62"/>
      <c r="I17" s="62"/>
      <c r="J17" s="64"/>
      <c r="K17" s="51">
        <v>0.004</v>
      </c>
      <c r="L17" s="52">
        <v>1.865</v>
      </c>
      <c r="M17" s="52">
        <f>L17*H16/2151.6</f>
        <v>0.14739879624465516</v>
      </c>
      <c r="N17" s="48">
        <v>22.87</v>
      </c>
      <c r="O17" s="48">
        <v>6.255</v>
      </c>
      <c r="P17" s="33">
        <f>N17*O17</f>
        <v>143.05185</v>
      </c>
      <c r="Q17" s="35">
        <v>0.006</v>
      </c>
      <c r="R17" s="35">
        <v>2.798</v>
      </c>
      <c r="S17" s="38">
        <f>R17*N17/2151.6</f>
        <v>0.029740778955196136</v>
      </c>
      <c r="T17" s="33">
        <v>17.9</v>
      </c>
      <c r="U17" s="33">
        <v>7.19</v>
      </c>
      <c r="V17" s="33">
        <f>T17*U17</f>
        <v>128.701</v>
      </c>
      <c r="W17" s="37">
        <v>0.01</v>
      </c>
      <c r="X17" s="38">
        <v>4.663</v>
      </c>
      <c r="Y17" s="38">
        <f>X17*T17/2151.6</f>
        <v>0.03879331660159881</v>
      </c>
      <c r="Z17" s="34">
        <v>22.34</v>
      </c>
      <c r="AA17" s="34">
        <v>4</v>
      </c>
      <c r="AB17" s="35"/>
      <c r="AC17" s="33">
        <v>18.34</v>
      </c>
      <c r="AD17" s="33">
        <v>77.08</v>
      </c>
      <c r="AE17" s="33">
        <v>4.17</v>
      </c>
      <c r="AF17" s="33">
        <v>1.47</v>
      </c>
      <c r="AG17" s="35">
        <v>1456.902</v>
      </c>
      <c r="AH17" s="36">
        <f>AG17*AE17/2151.6</f>
        <v>2.823610959286113</v>
      </c>
      <c r="AI17" s="39"/>
      <c r="AJ17" s="26"/>
    </row>
    <row r="18" spans="1:36" s="4" customFormat="1" ht="15" customHeight="1" thickBot="1">
      <c r="A18" s="53" t="s">
        <v>11</v>
      </c>
      <c r="B18" s="43">
        <f>SUM(B14:B17)</f>
        <v>16571.07</v>
      </c>
      <c r="C18" s="43">
        <f>SUM(C14:C17)</f>
        <v>1834.1000000000001</v>
      </c>
      <c r="D18" s="43">
        <f>SUM(D14:D17)</f>
        <v>18405.17</v>
      </c>
      <c r="E18" s="54"/>
      <c r="F18" s="54"/>
      <c r="G18" s="54"/>
      <c r="H18" s="54"/>
      <c r="I18" s="54"/>
      <c r="J18" s="55"/>
      <c r="K18" s="56"/>
      <c r="L18" s="56"/>
      <c r="M18" s="57"/>
      <c r="N18" s="40"/>
      <c r="O18" s="40"/>
      <c r="P18" s="58"/>
      <c r="Q18" s="58"/>
      <c r="R18" s="59"/>
      <c r="S18" s="60"/>
      <c r="T18" s="40"/>
      <c r="U18" s="40"/>
      <c r="V18" s="40"/>
      <c r="W18" s="41"/>
      <c r="X18" s="42"/>
      <c r="Y18" s="42"/>
      <c r="Z18" s="40"/>
      <c r="AA18" s="40"/>
      <c r="AB18" s="40"/>
      <c r="AC18" s="40"/>
      <c r="AD18" s="40"/>
      <c r="AE18" s="43"/>
      <c r="AF18" s="43"/>
      <c r="AG18" s="44"/>
      <c r="AH18" s="45"/>
      <c r="AI18" s="45"/>
      <c r="AJ18" s="27"/>
    </row>
    <row r="19" spans="1:46" ht="3.75" customHeight="1">
      <c r="A19" s="12"/>
      <c r="B19" s="13"/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6"/>
      <c r="AN19" s="16"/>
      <c r="AO19" s="12"/>
      <c r="AP19" s="12"/>
      <c r="AQ19" s="12"/>
      <c r="AR19" s="2"/>
      <c r="AS19" s="2"/>
      <c r="AT19" s="1"/>
    </row>
    <row r="20" spans="1:42" s="4" customFormat="1" ht="12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71" t="s">
        <v>19</v>
      </c>
      <c r="O20" s="71"/>
      <c r="P20" s="71"/>
      <c r="Q20" s="71"/>
      <c r="R20" s="71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"/>
      <c r="AL20" s="19"/>
      <c r="AM20" s="19"/>
      <c r="AN20" s="19"/>
      <c r="AO20" s="2"/>
      <c r="AP20" s="2"/>
    </row>
    <row r="21" spans="1:42" s="4" customFormat="1" ht="14.25" customHeight="1">
      <c r="A21" s="20"/>
      <c r="B21" s="85"/>
      <c r="C21" s="85"/>
      <c r="D21" s="85"/>
      <c r="E21" s="85"/>
      <c r="F21" s="85"/>
      <c r="G21" s="21"/>
      <c r="H21" s="21"/>
      <c r="I21" s="21"/>
      <c r="J21" s="21"/>
      <c r="K21" s="21"/>
      <c r="L21" s="21"/>
      <c r="M21" s="21"/>
      <c r="N21" s="69" t="s">
        <v>58</v>
      </c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28"/>
      <c r="AG21" s="28"/>
      <c r="AH21" s="28"/>
      <c r="AI21" s="28"/>
      <c r="AJ21" s="22"/>
      <c r="AK21" s="22"/>
      <c r="AL21" s="22"/>
      <c r="AM21" s="22"/>
      <c r="AN21" s="22"/>
      <c r="AO21" s="29"/>
      <c r="AP21" s="30"/>
    </row>
    <row r="22" spans="1:42" s="4" customFormat="1" ht="15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9" t="s">
        <v>68</v>
      </c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28"/>
      <c r="AG22" s="28"/>
      <c r="AH22" s="28"/>
      <c r="AI22" s="28"/>
      <c r="AJ22" s="22"/>
      <c r="AK22" s="22"/>
      <c r="AL22" s="22"/>
      <c r="AM22" s="22"/>
      <c r="AN22" s="22"/>
      <c r="AO22" s="29"/>
      <c r="AP22" s="30"/>
    </row>
    <row r="23" spans="1:42" s="4" customFormat="1" ht="15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9" t="s">
        <v>59</v>
      </c>
      <c r="O23" s="69"/>
      <c r="P23" s="69"/>
      <c r="Q23" s="69"/>
      <c r="R23" s="69"/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28"/>
      <c r="AG23" s="28"/>
      <c r="AH23" s="28"/>
      <c r="AI23" s="28"/>
      <c r="AJ23" s="22"/>
      <c r="AK23" s="22"/>
      <c r="AL23" s="22"/>
      <c r="AM23" s="22"/>
      <c r="AN23" s="22"/>
      <c r="AO23" s="29"/>
      <c r="AP23" s="30"/>
    </row>
    <row r="24" spans="1:42" s="4" customFormat="1" ht="17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8" t="s">
        <v>20</v>
      </c>
      <c r="O24" s="68"/>
      <c r="P24" s="68"/>
      <c r="Q24" s="68"/>
      <c r="R24" s="68"/>
      <c r="S24" s="68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29"/>
      <c r="AG24" s="29"/>
      <c r="AH24" s="29"/>
      <c r="AI24" s="29"/>
      <c r="AJ24" s="29"/>
      <c r="AK24" s="29"/>
      <c r="AL24" s="19"/>
      <c r="AM24" s="19"/>
      <c r="AN24" s="19"/>
      <c r="AO24" s="30"/>
      <c r="AP24" s="30"/>
    </row>
    <row r="25" spans="1:42" s="4" customFormat="1" ht="1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5" t="s">
        <v>60</v>
      </c>
      <c r="O25" s="65"/>
      <c r="P25" s="65"/>
      <c r="Q25" s="65"/>
      <c r="R25" s="65"/>
      <c r="S25" s="65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29"/>
      <c r="AG25" s="29"/>
      <c r="AH25" s="29"/>
      <c r="AI25" s="29"/>
      <c r="AJ25" s="29"/>
      <c r="AK25" s="29"/>
      <c r="AL25" s="19"/>
      <c r="AM25" s="19"/>
      <c r="AN25" s="19"/>
      <c r="AO25" s="30"/>
      <c r="AP25" s="30"/>
    </row>
    <row r="26" spans="1:42" s="4" customFormat="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65" t="s">
        <v>61</v>
      </c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29"/>
      <c r="AG26" s="29"/>
      <c r="AH26" s="29"/>
      <c r="AI26" s="29"/>
      <c r="AJ26" s="67"/>
      <c r="AK26" s="67"/>
      <c r="AL26" s="67"/>
      <c r="AM26" s="67"/>
      <c r="AN26" s="67"/>
      <c r="AO26" s="66"/>
      <c r="AP26" s="30"/>
    </row>
    <row r="27" spans="1:45" s="4" customFormat="1" ht="17.25" customHeight="1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69" t="s">
        <v>67</v>
      </c>
      <c r="O27" s="69"/>
      <c r="P27" s="69"/>
      <c r="Q27" s="69"/>
      <c r="R27" s="69"/>
      <c r="S27" s="69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66"/>
      <c r="AK27" s="31"/>
      <c r="AL27" s="73"/>
      <c r="AM27" s="66"/>
      <c r="AN27" s="66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68" t="s">
        <v>21</v>
      </c>
      <c r="O28" s="68"/>
      <c r="P28" s="68"/>
      <c r="Q28" s="68"/>
      <c r="R28" s="68"/>
      <c r="S28" s="68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29"/>
      <c r="AG28" s="29"/>
      <c r="AH28" s="29"/>
      <c r="AI28" s="29"/>
      <c r="AJ28" s="31"/>
      <c r="AK28" s="31"/>
      <c r="AL28" s="32"/>
      <c r="AM28" s="29"/>
      <c r="AN28" s="29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5" t="s">
        <v>57</v>
      </c>
      <c r="O29" s="65"/>
      <c r="P29" s="65"/>
      <c r="Q29" s="65"/>
      <c r="R29" s="65"/>
      <c r="S29" s="65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29"/>
      <c r="AG29" s="29"/>
      <c r="AH29" s="29"/>
      <c r="AI29" s="29"/>
      <c r="AJ29" s="31"/>
      <c r="AK29" s="31"/>
      <c r="AL29" s="32"/>
      <c r="AM29" s="29"/>
      <c r="AN29" s="29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65" t="s">
        <v>64</v>
      </c>
      <c r="O30" s="65"/>
      <c r="P30" s="65"/>
      <c r="Q30" s="65"/>
      <c r="R30" s="65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29"/>
      <c r="AG30" s="29"/>
      <c r="AH30" s="29"/>
      <c r="AI30" s="29"/>
      <c r="AJ30" s="31"/>
      <c r="AK30" s="31"/>
      <c r="AL30" s="32"/>
      <c r="AM30" s="29"/>
      <c r="AN30" s="29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68" t="s">
        <v>54</v>
      </c>
      <c r="O31" s="68"/>
      <c r="P31" s="68"/>
      <c r="Q31" s="68"/>
      <c r="R31" s="68"/>
      <c r="S31" s="68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29"/>
      <c r="AG31" s="29"/>
      <c r="AH31" s="29"/>
      <c r="AI31" s="29"/>
      <c r="AJ31" s="31"/>
      <c r="AK31" s="31"/>
      <c r="AL31" s="32"/>
      <c r="AM31" s="29"/>
      <c r="AN31" s="29"/>
      <c r="AO31" s="22"/>
      <c r="AP31" s="22"/>
      <c r="AQ31" s="25"/>
      <c r="AR31" s="2"/>
      <c r="AS31" s="2"/>
    </row>
    <row r="32" spans="1:45" s="4" customFormat="1" ht="15.75">
      <c r="A32" s="20"/>
      <c r="B32" s="21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65" t="s">
        <v>66</v>
      </c>
      <c r="O32" s="65"/>
      <c r="P32" s="65"/>
      <c r="Q32" s="65"/>
      <c r="R32" s="65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29"/>
      <c r="AG32" s="29"/>
      <c r="AH32" s="29"/>
      <c r="AI32" s="29"/>
      <c r="AJ32" s="31"/>
      <c r="AK32" s="31"/>
      <c r="AL32" s="32"/>
      <c r="AM32" s="29"/>
      <c r="AN32" s="29"/>
      <c r="AO32" s="22"/>
      <c r="AP32" s="22"/>
      <c r="AQ32" s="25"/>
      <c r="AR32" s="2"/>
      <c r="AS32" s="2"/>
    </row>
    <row r="33" spans="1:45" s="4" customFormat="1" ht="15.75">
      <c r="A33" s="20"/>
      <c r="B33" s="21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68" t="s">
        <v>22</v>
      </c>
      <c r="O33" s="68"/>
      <c r="P33" s="68"/>
      <c r="Q33" s="68"/>
      <c r="R33" s="68"/>
      <c r="S33" s="68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29"/>
      <c r="AG33" s="29"/>
      <c r="AH33" s="29"/>
      <c r="AI33" s="29"/>
      <c r="AJ33" s="31"/>
      <c r="AK33" s="31"/>
      <c r="AL33" s="32"/>
      <c r="AM33" s="29"/>
      <c r="AN33" s="29"/>
      <c r="AO33" s="22"/>
      <c r="AP33" s="22"/>
      <c r="AQ33" s="25"/>
      <c r="AR33" s="2"/>
      <c r="AS33" s="2"/>
    </row>
    <row r="34" spans="1:45" s="4" customFormat="1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65" t="s">
        <v>65</v>
      </c>
      <c r="O34" s="65"/>
      <c r="P34" s="65"/>
      <c r="Q34" s="65"/>
      <c r="R34" s="65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29"/>
      <c r="AG34" s="29"/>
      <c r="AH34" s="29"/>
      <c r="AI34" s="29"/>
      <c r="AJ34" s="31"/>
      <c r="AK34" s="31"/>
      <c r="AL34" s="69"/>
      <c r="AM34" s="70"/>
      <c r="AN34" s="70"/>
      <c r="AO34" s="67"/>
      <c r="AP34" s="67"/>
      <c r="AQ34" s="25"/>
      <c r="AR34" s="2"/>
      <c r="AS34" s="2"/>
    </row>
  </sheetData>
  <sheetProtection/>
  <mergeCells count="80">
    <mergeCell ref="B16:B17"/>
    <mergeCell ref="C16:C17"/>
    <mergeCell ref="D16:D17"/>
    <mergeCell ref="E16:E17"/>
    <mergeCell ref="F16:F17"/>
    <mergeCell ref="B12:D12"/>
    <mergeCell ref="B21:F21"/>
    <mergeCell ref="T12:T13"/>
    <mergeCell ref="E12:E13"/>
    <mergeCell ref="F12:F13"/>
    <mergeCell ref="B11:G11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Q12:Q13"/>
    <mergeCell ref="R12:R13"/>
    <mergeCell ref="AA12:AA13"/>
    <mergeCell ref="J12:J13"/>
    <mergeCell ref="U12:U13"/>
    <mergeCell ref="S12:S13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AL34:AN34"/>
    <mergeCell ref="AO34:AP34"/>
    <mergeCell ref="AL27:AN27"/>
    <mergeCell ref="N28:AE28"/>
    <mergeCell ref="N31:AE31"/>
    <mergeCell ref="N33:AE33"/>
    <mergeCell ref="N32:AE32"/>
    <mergeCell ref="N27:AJ27"/>
    <mergeCell ref="N30:AE30"/>
    <mergeCell ref="N23:AE23"/>
    <mergeCell ref="N20:AJ20"/>
    <mergeCell ref="N21:AE21"/>
    <mergeCell ref="N22:AE22"/>
    <mergeCell ref="N34:AE34"/>
    <mergeCell ref="N26:AE26"/>
    <mergeCell ref="N29:AE29"/>
    <mergeCell ref="AJ26:AO26"/>
    <mergeCell ref="N25:AE25"/>
    <mergeCell ref="N24:AE24"/>
    <mergeCell ref="I16:I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2022-02-10T11:08:00Z</cp:lastPrinted>
  <dcterms:created xsi:type="dcterms:W3CDTF">1996-10-08T23:32:33Z</dcterms:created>
  <dcterms:modified xsi:type="dcterms:W3CDTF">2022-02-10T13:08:59Z</dcterms:modified>
  <cp:category/>
  <cp:version/>
  <cp:contentType/>
  <cp:contentStatus/>
</cp:coreProperties>
</file>