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<sst xmlns="http://schemas.openxmlformats.org/spreadsheetml/2006/main" count="74" uniqueCount="64">
  <si>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</si>
  <si>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</si>
  <si>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</si>
  <si>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</si>
  <si>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</si>
  <si>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</si>
  <si>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</si>
  <si>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</si>
  <si>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</si>
  <si>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</si>
  <si>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</si>
  <si>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</si>
  <si>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</si>
  <si>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</si>
  <si>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</si>
  <si>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</si>
  <si>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</si>
  <si>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</si>
  <si>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</si>
  <si>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</si>
  <si>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</si>
  <si>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</si>
  <si>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</si>
  <si>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</si>
  <si>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</si>
  <si>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</si>
  <si>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</si>
  <si>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</si>
  <si>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</si>
  <si>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</si>
  <si>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</si>
  <si>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</si>
  <si>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</si>
  <si>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</si>
  <si>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</si>
  <si>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</si>
  <si>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</si>
  <si>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</si>
  <si>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</si>
  <si>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</si>
  <si>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</si>
  <si>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</si>
  <si>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</si>
  <si>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</si>
  <si>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</si>
  <si>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</si>
  <si>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</si>
  <si>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</si>
  <si>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</si>
  <si>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</si>
  <si>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</si>
  <si>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</si>
  <si>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Инженер энергетик                                           Г.Л. Фетисов</t>
  </si>
  <si>
    <t xml:space="preserve">Техобсл. видеонаб. - 30 руб./кварт.                   </t>
  </si>
  <si>
    <t>"______" ________________ 2021 г.</t>
  </si>
  <si>
    <t>Экономист                                              О.В. Соколова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</si>
  <si>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</si>
  <si>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</si>
  <si>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</si>
  <si>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</si>
  <si>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r>
      <t>22,90                 1-й эт. - 19,50 руб./м</t>
    </r>
    <r>
      <rPr>
        <sz val="10"/>
        <rFont val="Calibri"/>
        <family val="2"/>
      </rPr>
      <t>²</t>
    </r>
  </si>
  <si>
    <t>Тарифы на жилищно-коммунальные услуги с 01 июля 2021 года по УМКД "Байкал".</t>
  </si>
  <si>
    <r>
      <t>ГУП  "Брянсккоммунэнерго" -  2 533,26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</si>
  <si>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170,05; 170,78 </t>
    </r>
    <r>
      <rPr>
        <sz val="10"/>
        <rFont val="Arial"/>
        <family val="2"/>
      </rPr>
      <t>(Приказ УГРТ Брянской области № 31/161-гвс от 18.12.20г.).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</si>
</sst>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C27" sqref="C27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8" t="s">
        <v>7</v>
      </c>
      <c r="B2" s="68"/>
      <c r="C2" s="68"/>
      <c r="D2" s="68"/>
      <c r="E2" s="68"/>
      <c r="F2" s="68"/>
      <c r="G2" s="40"/>
      <c r="N2" s="60" t="s">
        <v>14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68" t="s">
        <v>51</v>
      </c>
      <c r="B3" s="68"/>
      <c r="C3" s="68"/>
      <c r="D3" s="68"/>
      <c r="E3" s="68"/>
      <c r="F3" s="68"/>
      <c r="G3" s="40"/>
      <c r="N3" s="60" t="s">
        <v>15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68" t="s">
        <v>54</v>
      </c>
      <c r="B4" s="68"/>
      <c r="C4" s="68"/>
      <c r="D4" s="68"/>
      <c r="E4" s="68"/>
      <c r="F4" s="68"/>
      <c r="G4" s="40"/>
      <c r="N4" s="60" t="s">
        <v>16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55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52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1"/>
      <c r="O7" s="41"/>
      <c r="P7" s="41"/>
      <c r="Q7" s="41"/>
      <c r="R7" s="41"/>
      <c r="S7" s="4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2"/>
      <c r="AO8" s="42"/>
      <c r="AP8" s="3"/>
      <c r="AQ8" s="3"/>
      <c r="AR8" s="3"/>
      <c r="AS8" s="3"/>
      <c r="AT8" s="3"/>
    </row>
    <row r="9" spans="1:46" ht="18.75">
      <c r="A9" s="62" t="s">
        <v>61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3"/>
      <c r="AL9" s="43"/>
      <c r="AM9" s="43"/>
      <c r="AN9" s="43"/>
      <c r="AO9" s="43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6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13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69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12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3" t="s">
        <v>22</v>
      </c>
      <c r="AA12" s="39" t="s">
        <v>23</v>
      </c>
      <c r="AB12" s="39" t="s">
        <v>24</v>
      </c>
      <c r="AC12" s="39" t="s">
        <v>13</v>
      </c>
      <c r="AD12" s="59"/>
      <c r="AE12" s="58"/>
      <c r="AF12" s="59"/>
      <c r="AG12" s="59"/>
      <c r="AH12" s="59"/>
      <c r="AI12" s="58"/>
      <c r="AJ12" s="70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8</v>
      </c>
      <c r="G13" s="58" t="s">
        <v>27</v>
      </c>
      <c r="H13" s="58" t="s">
        <v>28</v>
      </c>
      <c r="I13" s="58" t="s">
        <v>41</v>
      </c>
      <c r="J13" s="58" t="s">
        <v>21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21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21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0"/>
    </row>
    <row r="14" spans="1:36" ht="63.75" customHeight="1">
      <c r="A14" s="64"/>
      <c r="B14" s="39" t="s">
        <v>10</v>
      </c>
      <c r="C14" s="39" t="s">
        <v>9</v>
      </c>
      <c r="D14" s="39" t="s">
        <v>11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0"/>
    </row>
    <row r="15" spans="1:36" s="4" customFormat="1" ht="53.25" customHeight="1">
      <c r="A15" s="50" t="s">
        <v>25</v>
      </c>
      <c r="B15" s="23">
        <v>6215.8</v>
      </c>
      <c r="C15" s="23">
        <v>0</v>
      </c>
      <c r="D15" s="23">
        <f>B15+C15</f>
        <v>6215.8</v>
      </c>
      <c r="E15" s="55" t="s">
        <v>5</v>
      </c>
      <c r="F15" s="21">
        <v>2533.26</v>
      </c>
      <c r="G15" s="23">
        <v>26.18</v>
      </c>
      <c r="H15" s="47">
        <v>170.78</v>
      </c>
      <c r="I15" s="47">
        <v>4.53</v>
      </c>
      <c r="J15" s="23">
        <f>H15*I15</f>
        <v>773.6334</v>
      </c>
      <c r="K15" s="22">
        <v>0.004</v>
      </c>
      <c r="L15" s="25">
        <v>4.608</v>
      </c>
      <c r="M15" s="32">
        <f>L15*H15/D15</f>
        <v>0.12660546349625146</v>
      </c>
      <c r="N15" s="47">
        <v>22.87</v>
      </c>
      <c r="O15" s="47">
        <v>6.255</v>
      </c>
      <c r="P15" s="23">
        <f>N15*O15</f>
        <v>143.05185</v>
      </c>
      <c r="Q15" s="22">
        <v>0.006</v>
      </c>
      <c r="R15" s="25">
        <v>6.911</v>
      </c>
      <c r="S15" s="30">
        <f>R15*N15/D15</f>
        <v>0.025427872518420797</v>
      </c>
      <c r="T15" s="21">
        <v>17.9</v>
      </c>
      <c r="U15" s="21">
        <v>7.19</v>
      </c>
      <c r="V15" s="21">
        <f>T15*U15</f>
        <v>128.701</v>
      </c>
      <c r="W15" s="36">
        <v>0.01</v>
      </c>
      <c r="X15" s="36">
        <v>11.519</v>
      </c>
      <c r="Y15" s="32">
        <f>X15*T15/D15</f>
        <v>0.03317193281637118</v>
      </c>
      <c r="Z15" s="57" t="s">
        <v>60</v>
      </c>
      <c r="AA15" s="24">
        <v>4.5</v>
      </c>
      <c r="AB15" s="25"/>
      <c r="AC15" s="23">
        <v>18.4</v>
      </c>
      <c r="AD15" s="21">
        <v>77.08</v>
      </c>
      <c r="AE15" s="23">
        <v>2.92</v>
      </c>
      <c r="AF15" s="23">
        <v>1.19</v>
      </c>
      <c r="AG15" s="25">
        <v>2890.284</v>
      </c>
      <c r="AH15" s="31">
        <f>AG15*AE15/D15</f>
        <v>1.3577704044531675</v>
      </c>
      <c r="AI15" s="56">
        <v>23</v>
      </c>
      <c r="AJ15" s="54" t="s">
        <v>53</v>
      </c>
    </row>
    <row r="16" spans="1:36" s="4" customFormat="1" ht="15" customHeight="1" thickBot="1">
      <c r="A16" s="51" t="s">
        <v>11</v>
      </c>
      <c r="B16" s="26">
        <f>SUM(B15:B15)</f>
        <v>6215.8</v>
      </c>
      <c r="C16" s="26">
        <f>SUM(C15:C15)</f>
        <v>0</v>
      </c>
      <c r="D16" s="26">
        <f>SUM(D15:D15)</f>
        <v>6215.8</v>
      </c>
      <c r="E16" s="27"/>
      <c r="F16" s="27"/>
      <c r="G16" s="27"/>
      <c r="H16" s="27"/>
      <c r="I16" s="27"/>
      <c r="J16" s="26"/>
      <c r="K16" s="26"/>
      <c r="L16" s="26"/>
      <c r="M16" s="33"/>
      <c r="N16" s="27"/>
      <c r="O16" s="27"/>
      <c r="P16" s="48"/>
      <c r="Q16" s="48"/>
      <c r="R16" s="48"/>
      <c r="S16" s="49"/>
      <c r="T16" s="27"/>
      <c r="U16" s="27"/>
      <c r="V16" s="27"/>
      <c r="W16" s="37"/>
      <c r="X16" s="37"/>
      <c r="Y16" s="33"/>
      <c r="Z16" s="27"/>
      <c r="AA16" s="27"/>
      <c r="AB16" s="27"/>
      <c r="AC16" s="26"/>
      <c r="AD16" s="27"/>
      <c r="AE16" s="26"/>
      <c r="AF16" s="26"/>
      <c r="AG16" s="38"/>
      <c r="AH16" s="34"/>
      <c r="AI16" s="52"/>
      <c r="AJ16" s="35"/>
    </row>
    <row r="17" spans="1:46" s="4" customFormat="1" ht="7.5" customHeight="1">
      <c r="A17" s="13"/>
      <c r="B17" s="44"/>
      <c r="C17" s="45"/>
      <c r="D17" s="4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6"/>
      <c r="AN17" s="46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3"/>
      <c r="AM19" s="61"/>
      <c r="AN19" s="61"/>
      <c r="AO19" s="74"/>
      <c r="AP19" s="74"/>
      <c r="AQ19" s="74"/>
      <c r="AR19" s="74"/>
      <c r="AS19" s="74"/>
      <c r="AT19" s="75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1" t="s">
        <v>17</v>
      </c>
      <c r="O20" s="81"/>
      <c r="P20" s="81"/>
      <c r="Q20" s="81"/>
      <c r="R20" s="81"/>
      <c r="S20" s="8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7"/>
      <c r="C21" s="67"/>
      <c r="D21" s="67"/>
      <c r="E21" s="67"/>
      <c r="F21" s="67"/>
      <c r="G21" s="9"/>
      <c r="H21" s="9"/>
      <c r="I21" s="9"/>
      <c r="J21" s="9"/>
      <c r="K21" s="9"/>
      <c r="L21" s="9"/>
      <c r="M21" s="9"/>
      <c r="N21" s="77" t="s">
        <v>62</v>
      </c>
      <c r="O21" s="77"/>
      <c r="P21" s="77"/>
      <c r="Q21" s="77"/>
      <c r="R21" s="77"/>
      <c r="S21" s="77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1" t="s">
        <v>18</v>
      </c>
      <c r="O23" s="81"/>
      <c r="P23" s="81"/>
      <c r="Q23" s="81"/>
      <c r="R23" s="81"/>
      <c r="S23" s="8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2" t="s">
        <v>63</v>
      </c>
      <c r="O24" s="82"/>
      <c r="P24" s="82"/>
      <c r="Q24" s="82"/>
      <c r="R24" s="82"/>
      <c r="S24" s="8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83"/>
      <c r="AK24" s="83"/>
      <c r="AL24" s="83"/>
      <c r="AM24" s="83"/>
      <c r="AN24" s="83"/>
      <c r="AO24" s="61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7"/>
      <c r="O25" s="77"/>
      <c r="P25" s="77"/>
      <c r="Q25" s="77"/>
      <c r="R25" s="77"/>
      <c r="S25" s="77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29"/>
      <c r="AG25" s="29"/>
      <c r="AH25" s="29"/>
      <c r="AI25" s="29"/>
      <c r="AJ25" s="13"/>
      <c r="AK25" s="13"/>
      <c r="AL25" s="80"/>
      <c r="AM25" s="61"/>
      <c r="AN25" s="61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1" t="s">
        <v>19</v>
      </c>
      <c r="O26" s="81"/>
      <c r="P26" s="81"/>
      <c r="Q26" s="81"/>
      <c r="R26" s="81"/>
      <c r="S26" s="8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2" t="s">
        <v>56</v>
      </c>
      <c r="O27" s="82"/>
      <c r="P27" s="82"/>
      <c r="Q27" s="82"/>
      <c r="R27" s="82"/>
      <c r="S27" s="8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2" t="s">
        <v>57</v>
      </c>
      <c r="O28" s="82"/>
      <c r="P28" s="82"/>
      <c r="Q28" s="82"/>
      <c r="R28" s="82"/>
      <c r="S28" s="8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1" t="s">
        <v>46</v>
      </c>
      <c r="O29" s="81"/>
      <c r="P29" s="81"/>
      <c r="Q29" s="81"/>
      <c r="R29" s="81"/>
      <c r="S29" s="8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2" t="s">
        <v>58</v>
      </c>
      <c r="O30" s="82"/>
      <c r="P30" s="82"/>
      <c r="Q30" s="82"/>
      <c r="R30" s="82"/>
      <c r="S30" s="8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1" t="s">
        <v>20</v>
      </c>
      <c r="O31" s="81"/>
      <c r="P31" s="81"/>
      <c r="Q31" s="81"/>
      <c r="R31" s="81"/>
      <c r="S31" s="8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6" t="s">
        <v>59</v>
      </c>
      <c r="O32" s="76"/>
      <c r="P32" s="76"/>
      <c r="Q32" s="76"/>
      <c r="R32" s="76"/>
      <c r="S32" s="76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77"/>
      <c r="AM32" s="78"/>
      <c r="AN32" s="78"/>
      <c r="AO32" s="79"/>
      <c r="AP32" s="79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S13:S14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2021-07-13T13:14:19Z</cp:lastPrinted>
  <dcterms:created xsi:type="dcterms:W3CDTF">1996-10-08T23:32:33Z</dcterms:created>
  <dcterms:modified xsi:type="dcterms:W3CDTF">2021-07-15T11:12:10Z</dcterms:modified>
  <cp:category/>
  <cp:version/>
  <cp:contentType/>
  <cp:contentStatus/>
</cp:coreProperties>
</file>