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июля 2019г. УМКД" sheetId="1" r:id="rId1"/>
  </sheets>
  <definedNames>
    <definedName name="_xlnm.Print_Area" localSheetId="0">'c 01 июля 2019г. УМКД'!$A$1:$AS$33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<sst xmlns="http://schemas.openxmlformats.org/spreadsheetml/2006/main" count="75" uniqueCount="65">
  <si>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</si>
  <si>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</si>
  <si>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</si>
  <si>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</si>
  <si>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</si>
  <si>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</si>
  <si>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</si>
  <si>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</si>
  <si>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</si>
  <si>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</si>
  <si>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</si>
  <si>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</si>
  <si>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</si>
  <si>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</si>
  <si>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</si>
  <si>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</si>
  <si>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</si>
  <si>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</si>
  <si>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</si>
  <si>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</si>
  <si>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</si>
  <si>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</si>
  <si>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</si>
  <si>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</si>
  <si>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</si>
  <si>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</si>
  <si>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</si>
  <si>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>по фактическому потреблению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</si>
  <si>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</si>
  <si>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</si>
  <si>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</si>
  <si>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</si>
  <si>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</si>
  <si>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</si>
  <si>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</si>
  <si>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</si>
  <si>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</si>
  <si>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</si>
  <si>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</si>
  <si>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</si>
  <si>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</si>
  <si>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</si>
  <si>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</si>
  <si>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</si>
  <si>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</si>
  <si>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</si>
  <si>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</si>
  <si>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</si>
  <si>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</si>
  <si>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</si>
  <si>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</si>
  <si>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</si>
  <si>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</si>
  <si>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</si>
  <si>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</si>
  <si>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</si>
  <si>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</si>
  <si>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</si>
  <si>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</si>
  <si>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</si>
  <si>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Тарифы на жилищно-коммунальные услуги с 01 июля 2019 года по УМКД "Байкал".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</si>
  <si>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</si>
  <si>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>ООО "Котельная Электроаппарат" -  2 002,87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</si>
  <si>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125,46 (П</t>
    </r>
    <r>
      <rPr>
        <sz val="10"/>
        <rFont val="Arial"/>
        <family val="2"/>
      </rPr>
      <t>риказ УГРТ Брянской области № 36/91-гвс от 20.12.18г.).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</si>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</sst>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B22" sqref="B22:F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1.71093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9" t="s">
        <v>6</v>
      </c>
      <c r="B2" s="79"/>
      <c r="C2" s="79"/>
      <c r="D2" s="79"/>
      <c r="E2" s="79"/>
      <c r="F2" s="79"/>
      <c r="G2" s="44"/>
      <c r="N2" s="80" t="s">
        <v>13</v>
      </c>
      <c r="O2" s="80"/>
      <c r="P2" s="80"/>
      <c r="Q2" s="80"/>
      <c r="R2" s="80"/>
      <c r="S2" s="80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7"/>
      <c r="AL2" s="7"/>
      <c r="AM2" s="7"/>
      <c r="AN2" s="7"/>
      <c r="AO2" s="7"/>
      <c r="AP2" s="5"/>
    </row>
    <row r="3" spans="1:41" ht="21" customHeight="1">
      <c r="A3" s="79" t="s">
        <v>59</v>
      </c>
      <c r="B3" s="79"/>
      <c r="C3" s="79"/>
      <c r="D3" s="79"/>
      <c r="E3" s="79"/>
      <c r="F3" s="79"/>
      <c r="G3" s="44"/>
      <c r="N3" s="80" t="s">
        <v>14</v>
      </c>
      <c r="O3" s="80"/>
      <c r="P3" s="80"/>
      <c r="Q3" s="80"/>
      <c r="R3" s="80"/>
      <c r="S3" s="80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7"/>
      <c r="AL3" s="7"/>
      <c r="AM3" s="7"/>
      <c r="AN3" s="7"/>
      <c r="AO3" s="7"/>
    </row>
    <row r="4" spans="1:42" ht="21" customHeight="1">
      <c r="A4" s="79" t="s">
        <v>48</v>
      </c>
      <c r="B4" s="79"/>
      <c r="C4" s="79"/>
      <c r="D4" s="79"/>
      <c r="E4" s="79"/>
      <c r="F4" s="79"/>
      <c r="G4" s="44"/>
      <c r="N4" s="80" t="s">
        <v>15</v>
      </c>
      <c r="O4" s="80"/>
      <c r="P4" s="80"/>
      <c r="Q4" s="80"/>
      <c r="R4" s="80"/>
      <c r="S4" s="80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7"/>
      <c r="AL4" s="7"/>
      <c r="AM4" s="7"/>
      <c r="AN4" s="7"/>
      <c r="AO4" s="7"/>
      <c r="AP4" s="5"/>
    </row>
    <row r="5" spans="14:42" ht="20.25" customHeight="1">
      <c r="N5" s="80" t="s">
        <v>49</v>
      </c>
      <c r="O5" s="80"/>
      <c r="P5" s="80"/>
      <c r="Q5" s="80"/>
      <c r="R5" s="80"/>
      <c r="S5" s="80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7"/>
      <c r="AL5" s="7"/>
      <c r="AM5" s="7"/>
      <c r="AN5" s="7"/>
      <c r="AO5" s="7"/>
      <c r="AP5" s="5"/>
    </row>
    <row r="6" spans="14:42" ht="19.5" customHeight="1">
      <c r="N6" s="80" t="s">
        <v>16</v>
      </c>
      <c r="O6" s="80"/>
      <c r="P6" s="80"/>
      <c r="Q6" s="80"/>
      <c r="R6" s="80"/>
      <c r="S6" s="80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7"/>
      <c r="AL6" s="7"/>
      <c r="AM6" s="7"/>
      <c r="AN6" s="7"/>
      <c r="AO6" s="7"/>
      <c r="AP6" s="5"/>
    </row>
    <row r="7" spans="14:42" ht="19.5" customHeight="1">
      <c r="N7" s="45"/>
      <c r="O7" s="45"/>
      <c r="P7" s="45"/>
      <c r="Q7" s="45"/>
      <c r="R7" s="45"/>
      <c r="S7" s="4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6"/>
      <c r="AO8" s="46"/>
      <c r="AP8" s="3"/>
      <c r="AQ8" s="3"/>
      <c r="AR8" s="3"/>
      <c r="AS8" s="3"/>
      <c r="AT8" s="3"/>
    </row>
    <row r="9" spans="1:46" ht="18.75">
      <c r="A9" s="81" t="s">
        <v>60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47"/>
      <c r="AL9" s="47"/>
      <c r="AM9" s="47"/>
      <c r="AN9" s="47"/>
      <c r="AO9" s="47"/>
      <c r="AP9" s="6"/>
      <c r="AQ9" s="6"/>
      <c r="AR9" s="6"/>
      <c r="AS9" s="6"/>
      <c r="AT9" s="6"/>
    </row>
    <row r="10" ht="13.5" thickBot="1"/>
    <row r="11" spans="1:36" ht="32.25" customHeight="1">
      <c r="A11" s="77" t="s">
        <v>5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12</v>
      </c>
      <c r="AA11" s="63"/>
      <c r="AB11" s="63"/>
      <c r="AC11" s="63"/>
      <c r="AD11" s="62" t="s">
        <v>56</v>
      </c>
      <c r="AE11" s="62" t="s">
        <v>58</v>
      </c>
      <c r="AF11" s="63"/>
      <c r="AG11" s="63"/>
      <c r="AH11" s="63"/>
      <c r="AI11" s="62" t="s">
        <v>42</v>
      </c>
      <c r="AJ11" s="75" t="s">
        <v>55</v>
      </c>
    </row>
    <row r="12" spans="1:36" ht="91.5" customHeight="1">
      <c r="A12" s="78"/>
      <c r="B12" s="59" t="s">
        <v>2</v>
      </c>
      <c r="C12" s="60"/>
      <c r="D12" s="60"/>
      <c r="E12" s="60"/>
      <c r="F12" s="60"/>
      <c r="G12" s="60"/>
      <c r="H12" s="59" t="s">
        <v>11</v>
      </c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48" t="s">
        <v>22</v>
      </c>
      <c r="AA12" s="43" t="s">
        <v>23</v>
      </c>
      <c r="AB12" s="43" t="s">
        <v>24</v>
      </c>
      <c r="AC12" s="43" t="s">
        <v>12</v>
      </c>
      <c r="AD12" s="60"/>
      <c r="AE12" s="59"/>
      <c r="AF12" s="60"/>
      <c r="AG12" s="60"/>
      <c r="AH12" s="60"/>
      <c r="AI12" s="59"/>
      <c r="AJ12" s="76"/>
    </row>
    <row r="13" spans="1:36" ht="47.25" customHeight="1">
      <c r="A13" s="78"/>
      <c r="B13" s="59" t="s">
        <v>28</v>
      </c>
      <c r="C13" s="59"/>
      <c r="D13" s="59"/>
      <c r="E13" s="59" t="s">
        <v>1</v>
      </c>
      <c r="F13" s="59" t="s">
        <v>7</v>
      </c>
      <c r="G13" s="59" t="s">
        <v>29</v>
      </c>
      <c r="H13" s="59" t="s">
        <v>30</v>
      </c>
      <c r="I13" s="59" t="s">
        <v>43</v>
      </c>
      <c r="J13" s="59" t="s">
        <v>21</v>
      </c>
      <c r="K13" s="59" t="s">
        <v>33</v>
      </c>
      <c r="L13" s="59" t="s">
        <v>34</v>
      </c>
      <c r="M13" s="59" t="s">
        <v>35</v>
      </c>
      <c r="N13" s="59" t="s">
        <v>30</v>
      </c>
      <c r="O13" s="59" t="s">
        <v>43</v>
      </c>
      <c r="P13" s="59" t="s">
        <v>21</v>
      </c>
      <c r="Q13" s="59" t="s">
        <v>36</v>
      </c>
      <c r="R13" s="59" t="s">
        <v>37</v>
      </c>
      <c r="S13" s="59" t="s">
        <v>38</v>
      </c>
      <c r="T13" s="59" t="s">
        <v>30</v>
      </c>
      <c r="U13" s="59" t="s">
        <v>44</v>
      </c>
      <c r="V13" s="59" t="s">
        <v>21</v>
      </c>
      <c r="W13" s="59" t="s">
        <v>45</v>
      </c>
      <c r="X13" s="59" t="s">
        <v>46</v>
      </c>
      <c r="Y13" s="59" t="s">
        <v>47</v>
      </c>
      <c r="Z13" s="59" t="s">
        <v>31</v>
      </c>
      <c r="AA13" s="59" t="s">
        <v>31</v>
      </c>
      <c r="AB13" s="59" t="s">
        <v>31</v>
      </c>
      <c r="AC13" s="59" t="s">
        <v>31</v>
      </c>
      <c r="AD13" s="59" t="s">
        <v>57</v>
      </c>
      <c r="AE13" s="59" t="s">
        <v>32</v>
      </c>
      <c r="AF13" s="59" t="s">
        <v>39</v>
      </c>
      <c r="AG13" s="59" t="s">
        <v>40</v>
      </c>
      <c r="AH13" s="59" t="s">
        <v>41</v>
      </c>
      <c r="AI13" s="59"/>
      <c r="AJ13" s="76"/>
    </row>
    <row r="14" spans="1:36" ht="63.75" customHeight="1">
      <c r="A14" s="78"/>
      <c r="B14" s="43" t="s">
        <v>9</v>
      </c>
      <c r="C14" s="43" t="s">
        <v>8</v>
      </c>
      <c r="D14" s="43" t="s">
        <v>10</v>
      </c>
      <c r="E14" s="59"/>
      <c r="F14" s="59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76"/>
    </row>
    <row r="15" spans="1:36" s="4" customFormat="1" ht="24" customHeight="1">
      <c r="A15" s="55" t="s">
        <v>25</v>
      </c>
      <c r="B15" s="84">
        <v>4576.4</v>
      </c>
      <c r="C15" s="84">
        <v>830.1</v>
      </c>
      <c r="D15" s="86">
        <f>B15+C15</f>
        <v>5406.5</v>
      </c>
      <c r="E15" s="52"/>
      <c r="F15" s="21">
        <v>2002.87</v>
      </c>
      <c r="G15" s="83" t="s">
        <v>27</v>
      </c>
      <c r="H15" s="21">
        <v>125.46</v>
      </c>
      <c r="I15" s="21">
        <v>4.53</v>
      </c>
      <c r="J15" s="24">
        <f>H15*I15</f>
        <v>568.3338</v>
      </c>
      <c r="K15" s="23">
        <v>0.011</v>
      </c>
      <c r="L15" s="25">
        <v>3.334</v>
      </c>
      <c r="M15" s="31">
        <f>L15*H15/2315.7</f>
        <v>0.18062945977458222</v>
      </c>
      <c r="N15" s="52">
        <v>21.71</v>
      </c>
      <c r="O15" s="52">
        <v>6.26</v>
      </c>
      <c r="P15" s="21">
        <f>N15*O15</f>
        <v>135.9046</v>
      </c>
      <c r="Q15" s="23">
        <v>0.017</v>
      </c>
      <c r="R15" s="25">
        <v>5.153</v>
      </c>
      <c r="S15" s="30">
        <f>R15*N15/2315.7</f>
        <v>0.048310070389083214</v>
      </c>
      <c r="T15" s="21">
        <v>14.88</v>
      </c>
      <c r="U15" s="21">
        <v>7.19</v>
      </c>
      <c r="V15" s="21">
        <f>T15*U15</f>
        <v>106.98720000000002</v>
      </c>
      <c r="W15" s="40">
        <v>0.028</v>
      </c>
      <c r="X15" s="40">
        <v>8.487</v>
      </c>
      <c r="Y15" s="33">
        <f>X15*T15/2315.7</f>
        <v>0.05453493975903615</v>
      </c>
      <c r="Z15" s="22">
        <v>15.46</v>
      </c>
      <c r="AA15" s="22"/>
      <c r="AB15" s="23">
        <v>0.251</v>
      </c>
      <c r="AC15" s="25">
        <f>Z15-AA15-AB15</f>
        <v>15.209000000000001</v>
      </c>
      <c r="AD15" s="21">
        <v>89.11</v>
      </c>
      <c r="AE15" s="21">
        <v>3.79</v>
      </c>
      <c r="AF15" s="25">
        <v>0.73</v>
      </c>
      <c r="AG15" s="32">
        <v>1153.685</v>
      </c>
      <c r="AH15" s="30">
        <f>AG15*AE15/2315.7</f>
        <v>1.888183335492508</v>
      </c>
      <c r="AI15" s="38">
        <v>23</v>
      </c>
      <c r="AJ15" s="34"/>
    </row>
    <row r="16" spans="1:36" s="4" customFormat="1" ht="27" customHeight="1">
      <c r="A16" s="55" t="s">
        <v>26</v>
      </c>
      <c r="B16" s="85"/>
      <c r="C16" s="85"/>
      <c r="D16" s="86"/>
      <c r="E16" s="52"/>
      <c r="F16" s="21">
        <v>2002.87</v>
      </c>
      <c r="G16" s="60"/>
      <c r="H16" s="21">
        <v>125.46</v>
      </c>
      <c r="I16" s="21">
        <v>4.53</v>
      </c>
      <c r="J16" s="24">
        <f>H16*I16</f>
        <v>568.3338</v>
      </c>
      <c r="K16" s="23">
        <v>0.007</v>
      </c>
      <c r="L16" s="25">
        <v>2.738</v>
      </c>
      <c r="M16" s="31">
        <f>L16*H16/3090.8</f>
        <v>0.1111393425650317</v>
      </c>
      <c r="N16" s="52">
        <v>21.71</v>
      </c>
      <c r="O16" s="52">
        <v>6.26</v>
      </c>
      <c r="P16" s="21">
        <f>N16*O16</f>
        <v>135.9046</v>
      </c>
      <c r="Q16" s="23">
        <v>0.011</v>
      </c>
      <c r="R16" s="25">
        <v>4.303</v>
      </c>
      <c r="S16" s="30">
        <f>R16*N16/3090.1</f>
        <v>0.03023142616743795</v>
      </c>
      <c r="T16" s="21">
        <v>14.88</v>
      </c>
      <c r="U16" s="21">
        <v>7.19</v>
      </c>
      <c r="V16" s="21">
        <f>T16*U16</f>
        <v>106.98720000000002</v>
      </c>
      <c r="W16" s="40">
        <v>0.018</v>
      </c>
      <c r="X16" s="40">
        <v>7.042</v>
      </c>
      <c r="Y16" s="33">
        <f>X16*T16/3090.8</f>
        <v>0.033902213019283034</v>
      </c>
      <c r="Z16" s="22">
        <v>19.96</v>
      </c>
      <c r="AA16" s="22">
        <v>4.5</v>
      </c>
      <c r="AB16" s="23">
        <v>0.251</v>
      </c>
      <c r="AC16" s="25">
        <f>Z16-AA16-AB16</f>
        <v>15.209000000000001</v>
      </c>
      <c r="AD16" s="21">
        <v>89.11</v>
      </c>
      <c r="AE16" s="21">
        <v>3.79</v>
      </c>
      <c r="AF16" s="25">
        <v>1.47</v>
      </c>
      <c r="AG16" s="32">
        <v>1948.779</v>
      </c>
      <c r="AH16" s="30">
        <f>AG16*AE16/3090.8</f>
        <v>2.389631296104568</v>
      </c>
      <c r="AI16" s="38">
        <v>23</v>
      </c>
      <c r="AJ16" s="34"/>
    </row>
    <row r="17" spans="1:36" s="4" customFormat="1" ht="15" customHeight="1" thickBot="1">
      <c r="A17" s="56" t="s">
        <v>10</v>
      </c>
      <c r="B17" s="26">
        <f>B15</f>
        <v>4576.4</v>
      </c>
      <c r="C17" s="26">
        <f>C15</f>
        <v>830.1</v>
      </c>
      <c r="D17" s="26">
        <f>C17+B17</f>
        <v>5406.5</v>
      </c>
      <c r="E17" s="27"/>
      <c r="F17" s="27"/>
      <c r="G17" s="27"/>
      <c r="H17" s="27"/>
      <c r="I17" s="27"/>
      <c r="J17" s="26"/>
      <c r="K17" s="26"/>
      <c r="L17" s="26"/>
      <c r="M17" s="35"/>
      <c r="N17" s="27"/>
      <c r="O17" s="27"/>
      <c r="P17" s="53"/>
      <c r="Q17" s="53"/>
      <c r="R17" s="53"/>
      <c r="S17" s="54"/>
      <c r="T17" s="27"/>
      <c r="U17" s="27"/>
      <c r="V17" s="27"/>
      <c r="W17" s="41"/>
      <c r="X17" s="41"/>
      <c r="Y17" s="35"/>
      <c r="Z17" s="27"/>
      <c r="AA17" s="27"/>
      <c r="AB17" s="27"/>
      <c r="AC17" s="27"/>
      <c r="AD17" s="27"/>
      <c r="AE17" s="26"/>
      <c r="AF17" s="26"/>
      <c r="AG17" s="42"/>
      <c r="AH17" s="36"/>
      <c r="AI17" s="39"/>
      <c r="AJ17" s="37"/>
    </row>
    <row r="18" spans="1:46" s="4" customFormat="1" ht="7.5" customHeight="1">
      <c r="A18" s="13"/>
      <c r="B18" s="49"/>
      <c r="C18" s="50"/>
      <c r="D18" s="4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51"/>
      <c r="AN18" s="51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0"/>
      <c r="AF19" s="70"/>
      <c r="AG19" s="70"/>
      <c r="AH19" s="70"/>
      <c r="AI19" s="70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2"/>
      <c r="AM20" s="58"/>
      <c r="AN20" s="58"/>
      <c r="AO20" s="73"/>
      <c r="AP20" s="73"/>
      <c r="AQ20" s="73"/>
      <c r="AR20" s="73"/>
      <c r="AS20" s="73"/>
      <c r="AT20" s="74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1" t="s">
        <v>17</v>
      </c>
      <c r="O21" s="61"/>
      <c r="P21" s="61"/>
      <c r="Q21" s="61"/>
      <c r="R21" s="61"/>
      <c r="S21" s="61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82"/>
      <c r="C22" s="82"/>
      <c r="D22" s="82"/>
      <c r="E22" s="82"/>
      <c r="F22" s="82"/>
      <c r="G22" s="9"/>
      <c r="H22" s="9"/>
      <c r="I22" s="9"/>
      <c r="J22" s="9"/>
      <c r="K22" s="9"/>
      <c r="L22" s="9"/>
      <c r="M22" s="9"/>
      <c r="N22" s="66" t="s">
        <v>61</v>
      </c>
      <c r="O22" s="66"/>
      <c r="P22" s="66"/>
      <c r="Q22" s="66"/>
      <c r="R22" s="66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6" t="s">
        <v>62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1" t="s">
        <v>18</v>
      </c>
      <c r="O24" s="61"/>
      <c r="P24" s="61"/>
      <c r="Q24" s="61"/>
      <c r="R24" s="61"/>
      <c r="S24" s="61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7" t="s">
        <v>64</v>
      </c>
      <c r="O25" s="57"/>
      <c r="P25" s="57"/>
      <c r="Q25" s="57"/>
      <c r="R25" s="57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7"/>
      <c r="AG25" s="7"/>
      <c r="AH25" s="7"/>
      <c r="AI25" s="7"/>
      <c r="AJ25" s="64"/>
      <c r="AK25" s="64"/>
      <c r="AL25" s="64"/>
      <c r="AM25" s="64"/>
      <c r="AN25" s="64"/>
      <c r="AO25" s="58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66" t="s">
        <v>63</v>
      </c>
      <c r="O26" s="66"/>
      <c r="P26" s="66"/>
      <c r="Q26" s="66"/>
      <c r="R26" s="66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29"/>
      <c r="AG26" s="29"/>
      <c r="AH26" s="29"/>
      <c r="AI26" s="29"/>
      <c r="AJ26" s="13"/>
      <c r="AK26" s="13"/>
      <c r="AL26" s="69"/>
      <c r="AM26" s="58"/>
      <c r="AN26" s="58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61" t="s">
        <v>19</v>
      </c>
      <c r="O27" s="61"/>
      <c r="P27" s="61"/>
      <c r="Q27" s="61"/>
      <c r="R27" s="61"/>
      <c r="S27" s="6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7" t="s">
        <v>50</v>
      </c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57" t="s">
        <v>51</v>
      </c>
      <c r="O29" s="57"/>
      <c r="P29" s="57"/>
      <c r="Q29" s="57"/>
      <c r="R29" s="5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61" t="s">
        <v>52</v>
      </c>
      <c r="O30" s="61"/>
      <c r="P30" s="61"/>
      <c r="Q30" s="61"/>
      <c r="R30" s="61"/>
      <c r="S30" s="61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57" t="s">
        <v>53</v>
      </c>
      <c r="O31" s="57"/>
      <c r="P31" s="57"/>
      <c r="Q31" s="57"/>
      <c r="R31" s="57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61" t="s">
        <v>20</v>
      </c>
      <c r="O32" s="61"/>
      <c r="P32" s="61"/>
      <c r="Q32" s="61"/>
      <c r="R32" s="61"/>
      <c r="S32" s="61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65" t="s">
        <v>54</v>
      </c>
      <c r="O33" s="65"/>
      <c r="P33" s="65"/>
      <c r="Q33" s="65"/>
      <c r="R33" s="65"/>
      <c r="S33" s="65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7"/>
      <c r="AG33" s="7"/>
      <c r="AH33" s="7"/>
      <c r="AI33" s="7"/>
      <c r="AJ33" s="13"/>
      <c r="AK33" s="13"/>
      <c r="AL33" s="66"/>
      <c r="AM33" s="67"/>
      <c r="AN33" s="67"/>
      <c r="AO33" s="68"/>
      <c r="AP33" s="68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6">
    <mergeCell ref="D15:D16"/>
    <mergeCell ref="B12:G12"/>
    <mergeCell ref="B13:D13"/>
    <mergeCell ref="E13:E14"/>
    <mergeCell ref="J13:J14"/>
    <mergeCell ref="N5:AJ5"/>
    <mergeCell ref="N6:AJ6"/>
    <mergeCell ref="A9:AJ9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A11:A14"/>
    <mergeCell ref="T11:Y12"/>
    <mergeCell ref="Z11:AC11"/>
    <mergeCell ref="AD11:AD12"/>
    <mergeCell ref="AG13:AG14"/>
    <mergeCell ref="P13:P14"/>
    <mergeCell ref="N13:N14"/>
    <mergeCell ref="AI11:AI14"/>
    <mergeCell ref="AE19:AT19"/>
    <mergeCell ref="W13:W14"/>
    <mergeCell ref="X13:X14"/>
    <mergeCell ref="AL20:AN20"/>
    <mergeCell ref="AO20:AT20"/>
    <mergeCell ref="AB13:AB14"/>
    <mergeCell ref="AC13:AC14"/>
    <mergeCell ref="AD13:AD14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11:S12"/>
    <mergeCell ref="I13:I14"/>
    <mergeCell ref="N29:AE29"/>
    <mergeCell ref="AJ25:AO25"/>
    <mergeCell ref="N32:AE32"/>
    <mergeCell ref="N22:AE22"/>
    <mergeCell ref="N23:AE23"/>
    <mergeCell ref="N24:AE24"/>
    <mergeCell ref="S13:S14"/>
    <mergeCell ref="V13:V14"/>
    <mergeCell ref="Q13:Q14"/>
    <mergeCell ref="R13:R14"/>
    <mergeCell ref="N21:AJ21"/>
    <mergeCell ref="N31:AE31"/>
    <mergeCell ref="B11:M11"/>
    <mergeCell ref="H12:M12"/>
    <mergeCell ref="K13:K14"/>
    <mergeCell ref="L13:L14"/>
    <mergeCell ref="M13:M14"/>
    <mergeCell ref="N25:AE25"/>
    <mergeCell ref="F13:F14"/>
    <mergeCell ref="G13:G14"/>
    <mergeCell ref="O13:O14"/>
    <mergeCell ref="U13:U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2019-07-10T09:45:59Z</cp:lastPrinted>
  <dcterms:created xsi:type="dcterms:W3CDTF">1996-10-08T23:32:33Z</dcterms:created>
  <dcterms:modified xsi:type="dcterms:W3CDTF">2019-07-10T11:39:22Z</dcterms:modified>
  <cp:category/>
  <cp:version/>
  <cp:contentType/>
  <cp:contentStatus/>
</cp:coreProperties>
</file>